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80" windowWidth="12000" windowHeight="7575" tabRatio="848"/>
  </bookViews>
  <sheets>
    <sheet name="35 V SUB-12" sheetId="26" r:id="rId1"/>
    <sheet name="40 V SUB-12" sheetId="34" r:id="rId2"/>
    <sheet name="45 V SUB-12" sheetId="35" r:id="rId3"/>
    <sheet name="50 V SUB-12" sheetId="29" r:id="rId4"/>
    <sheet name="55 V SUB-12" sheetId="36" r:id="rId5"/>
    <sheet name="60 V SUB-12" sheetId="31" r:id="rId6"/>
    <sheet name="M60 V SUB-12" sheetId="37" r:id="rId7"/>
    <sheet name="35 D SUB-12" sheetId="27" r:id="rId8"/>
    <sheet name="40 D SUB-12" sheetId="38" r:id="rId9"/>
    <sheet name="45 D SUB-12" sheetId="39" r:id="rId10"/>
    <sheet name="50 D SUB-12" sheetId="30" r:id="rId11"/>
    <sheet name="55 D SUB-12" sheetId="42" r:id="rId12"/>
    <sheet name="60 D SUB-12" sheetId="40" r:id="rId13"/>
    <sheet name="M60 D SUB-12" sheetId="41" r:id="rId14"/>
    <sheet name="Hoja1" sheetId="32" state="hidden" r:id="rId15"/>
  </sheets>
  <calcPr calcId="145621"/>
</workbook>
</file>

<file path=xl/calcChain.xml><?xml version="1.0" encoding="utf-8"?>
<calcChain xmlns="http://schemas.openxmlformats.org/spreadsheetml/2006/main">
  <c r="L10" i="31" l="1"/>
  <c r="Q10" i="31" s="1"/>
  <c r="P10" i="31"/>
  <c r="AF10" i="31"/>
  <c r="L11" i="31"/>
  <c r="Q11" i="31" s="1"/>
  <c r="P11" i="31"/>
  <c r="AF11" i="31"/>
  <c r="AF12" i="42"/>
  <c r="P12" i="42"/>
  <c r="L12" i="42"/>
  <c r="Q12" i="42" s="1"/>
  <c r="AF11" i="42"/>
  <c r="P11" i="42"/>
  <c r="L11" i="42"/>
  <c r="Q11" i="42" s="1"/>
  <c r="AF10" i="42"/>
  <c r="P10" i="42"/>
  <c r="L10" i="42"/>
  <c r="AF14" i="41"/>
  <c r="P14" i="41"/>
  <c r="L14" i="41"/>
  <c r="Q14" i="41" s="1"/>
  <c r="AF13" i="41"/>
  <c r="P13" i="41"/>
  <c r="L13" i="41"/>
  <c r="Q13" i="41" s="1"/>
  <c r="AF12" i="41"/>
  <c r="P12" i="41"/>
  <c r="L12" i="41"/>
  <c r="Q12" i="41" s="1"/>
  <c r="AF11" i="41"/>
  <c r="P11" i="41"/>
  <c r="L11" i="41"/>
  <c r="AF10" i="41"/>
  <c r="P10" i="41"/>
  <c r="L10" i="41"/>
  <c r="Q10" i="41" s="1"/>
  <c r="AF11" i="40"/>
  <c r="P11" i="40"/>
  <c r="L11" i="40"/>
  <c r="AF10" i="40"/>
  <c r="P10" i="40"/>
  <c r="L10" i="40"/>
  <c r="AF14" i="39"/>
  <c r="P14" i="39"/>
  <c r="L14" i="39"/>
  <c r="Q14" i="39" s="1"/>
  <c r="AF13" i="39"/>
  <c r="P13" i="39"/>
  <c r="L13" i="39"/>
  <c r="Q13" i="39" s="1"/>
  <c r="AF12" i="39"/>
  <c r="P12" i="39"/>
  <c r="L12" i="39"/>
  <c r="Q12" i="39" s="1"/>
  <c r="AF11" i="39"/>
  <c r="P11" i="39"/>
  <c r="L11" i="39"/>
  <c r="Q11" i="39" s="1"/>
  <c r="AF14" i="38"/>
  <c r="P14" i="38"/>
  <c r="L14" i="38"/>
  <c r="Q14" i="38" s="1"/>
  <c r="AF13" i="38"/>
  <c r="P13" i="38"/>
  <c r="L13" i="38"/>
  <c r="Q13" i="38" s="1"/>
  <c r="AF12" i="38"/>
  <c r="P12" i="38"/>
  <c r="L12" i="38"/>
  <c r="Q12" i="38" s="1"/>
  <c r="AF11" i="38"/>
  <c r="P11" i="38"/>
  <c r="L11" i="38"/>
  <c r="AF19" i="37"/>
  <c r="P19" i="37"/>
  <c r="L19" i="37"/>
  <c r="Q19" i="37" s="1"/>
  <c r="AF18" i="37"/>
  <c r="P18" i="37"/>
  <c r="L18" i="37"/>
  <c r="Q18" i="37" s="1"/>
  <c r="AF17" i="37"/>
  <c r="P17" i="37"/>
  <c r="L17" i="37"/>
  <c r="Q17" i="37" s="1"/>
  <c r="AF16" i="37"/>
  <c r="P16" i="37"/>
  <c r="L16" i="37"/>
  <c r="Q16" i="37" s="1"/>
  <c r="AF15" i="37"/>
  <c r="P15" i="37"/>
  <c r="L15" i="37"/>
  <c r="Q15" i="37" s="1"/>
  <c r="AF14" i="37"/>
  <c r="P14" i="37"/>
  <c r="L14" i="37"/>
  <c r="Q14" i="37" s="1"/>
  <c r="AF13" i="37"/>
  <c r="P13" i="37"/>
  <c r="L13" i="37"/>
  <c r="Q13" i="37" s="1"/>
  <c r="AF12" i="37"/>
  <c r="P12" i="37"/>
  <c r="L12" i="37"/>
  <c r="Q12" i="37" s="1"/>
  <c r="AF11" i="37"/>
  <c r="P11" i="37"/>
  <c r="L11" i="37"/>
  <c r="Q11" i="37" s="1"/>
  <c r="AF10" i="37"/>
  <c r="P10" i="37"/>
  <c r="L10" i="37"/>
  <c r="Q10" i="37" s="1"/>
  <c r="AF12" i="36"/>
  <c r="P12" i="36"/>
  <c r="L12" i="36"/>
  <c r="Q12" i="36" s="1"/>
  <c r="AF11" i="36"/>
  <c r="P11" i="36"/>
  <c r="L11" i="36"/>
  <c r="AF10" i="36"/>
  <c r="P10" i="36"/>
  <c r="L10" i="36"/>
  <c r="P14" i="35"/>
  <c r="L14" i="35"/>
  <c r="Q14" i="35" s="1"/>
  <c r="P13" i="35"/>
  <c r="L13" i="35"/>
  <c r="Q13" i="35" s="1"/>
  <c r="AF12" i="35"/>
  <c r="P12" i="35"/>
  <c r="L12" i="35"/>
  <c r="AF11" i="35"/>
  <c r="P11" i="35"/>
  <c r="L11" i="35"/>
  <c r="Q11" i="35" s="1"/>
  <c r="AF10" i="35"/>
  <c r="P10" i="35"/>
  <c r="L10" i="35"/>
  <c r="Q10" i="35" s="1"/>
  <c r="AF13" i="34"/>
  <c r="P13" i="34"/>
  <c r="L13" i="34"/>
  <c r="AF12" i="34"/>
  <c r="P12" i="34"/>
  <c r="L12" i="34"/>
  <c r="AF11" i="34"/>
  <c r="P11" i="34"/>
  <c r="L11" i="34"/>
  <c r="Q11" i="34" s="1"/>
  <c r="AF10" i="34"/>
  <c r="P10" i="34"/>
  <c r="L10" i="34"/>
  <c r="L10" i="29"/>
  <c r="P10" i="29"/>
  <c r="AF10" i="29"/>
  <c r="L11" i="29"/>
  <c r="P11" i="29"/>
  <c r="AF11" i="29"/>
  <c r="Q11" i="41" l="1"/>
  <c r="Q11" i="40"/>
  <c r="Q10" i="40"/>
  <c r="Q10" i="42"/>
  <c r="Q11" i="38"/>
  <c r="Q10" i="29"/>
  <c r="Q11" i="36"/>
  <c r="Q10" i="36"/>
  <c r="Q12" i="35"/>
  <c r="Q10" i="34"/>
  <c r="Q13" i="34"/>
  <c r="Q12" i="34"/>
  <c r="Q11" i="29"/>
  <c r="P13" i="29" l="1"/>
  <c r="P12" i="29"/>
  <c r="P14" i="29"/>
  <c r="AF10" i="30"/>
  <c r="AF13" i="30"/>
  <c r="AF11" i="30"/>
  <c r="AF10" i="26"/>
  <c r="AF11" i="26"/>
  <c r="AF12" i="30"/>
  <c r="P12" i="30"/>
  <c r="L12" i="30"/>
  <c r="P10" i="26"/>
  <c r="L10" i="26"/>
  <c r="Q12" i="30" l="1"/>
  <c r="Q10" i="26"/>
  <c r="P11" i="30"/>
  <c r="L11" i="30"/>
  <c r="P13" i="30"/>
  <c r="L13" i="30"/>
  <c r="P10" i="30"/>
  <c r="L10" i="30"/>
  <c r="Q13" i="30" l="1"/>
  <c r="Q10" i="30"/>
  <c r="Q11" i="30"/>
  <c r="L14" i="29"/>
  <c r="L13" i="29"/>
  <c r="AF13" i="29"/>
  <c r="AF12" i="29"/>
  <c r="L12" i="29"/>
  <c r="AF12" i="27"/>
  <c r="AF13" i="27"/>
  <c r="AF11" i="27"/>
  <c r="AF12" i="26"/>
  <c r="L12" i="27"/>
  <c r="P12" i="27"/>
  <c r="P13" i="27"/>
  <c r="P11" i="27"/>
  <c r="L11" i="27"/>
  <c r="Q11" i="27" s="1"/>
  <c r="L11" i="26"/>
  <c r="P11" i="26"/>
  <c r="P12" i="26"/>
  <c r="L12" i="26"/>
  <c r="Q11" i="26" l="1"/>
  <c r="Q13" i="29"/>
  <c r="Q14" i="29"/>
  <c r="Q12" i="29"/>
  <c r="Q12" i="27"/>
  <c r="Q12" i="26"/>
</calcChain>
</file>

<file path=xl/sharedStrings.xml><?xml version="1.0" encoding="utf-8"?>
<sst xmlns="http://schemas.openxmlformats.org/spreadsheetml/2006/main" count="765" uniqueCount="174">
  <si>
    <t>ASOCIACION</t>
  </si>
  <si>
    <t>EQUIPO</t>
  </si>
  <si>
    <t>P L A N I L L A   D E   C O M P E T E N C I A</t>
  </si>
  <si>
    <t>N°</t>
  </si>
  <si>
    <t xml:space="preserve">N O M B R E </t>
  </si>
  <si>
    <t>FECHA NACIMIENTO</t>
  </si>
  <si>
    <t>Peso Corporal</t>
  </si>
  <si>
    <t>ARRANQUE</t>
  </si>
  <si>
    <t>TOTAL</t>
  </si>
  <si>
    <t>Lugar</t>
  </si>
  <si>
    <t>Puntos</t>
  </si>
  <si>
    <t>ENVION</t>
  </si>
  <si>
    <t>T.O</t>
  </si>
  <si>
    <t>SINCLAIR</t>
  </si>
  <si>
    <t>APELLIDO</t>
  </si>
  <si>
    <t>Araucania</t>
  </si>
  <si>
    <t>Alhue</t>
  </si>
  <si>
    <t>Vicuña</t>
  </si>
  <si>
    <t>Concepcion</t>
  </si>
  <si>
    <t>Valparaiso</t>
  </si>
  <si>
    <t>SUB-10</t>
  </si>
  <si>
    <t>CATEGORIA</t>
  </si>
  <si>
    <t>Antonella</t>
  </si>
  <si>
    <t> Maximiliano alejandro</t>
  </si>
  <si>
    <t>Betanzo miranda </t>
  </si>
  <si>
    <t xml:space="preserve">Gustavo Antonio </t>
  </si>
  <si>
    <t>Gaete López</t>
  </si>
  <si>
    <t>maximiliano andres</t>
  </si>
  <si>
    <t>alfaro cox</t>
  </si>
  <si>
    <t>Bastian Andres</t>
  </si>
  <si>
    <t>Perez Carcamo</t>
  </si>
  <si>
    <t xml:space="preserve">Benjamín Ignacio </t>
  </si>
  <si>
    <t xml:space="preserve"> Aranis aranis </t>
  </si>
  <si>
    <t xml:space="preserve">Diego Martin </t>
  </si>
  <si>
    <t xml:space="preserve">Pérez Aravena </t>
  </si>
  <si>
    <t xml:space="preserve"> Benjamín Nicolás </t>
  </si>
  <si>
    <t xml:space="preserve">Castro Vivanco </t>
  </si>
  <si>
    <t>Renato Antonio</t>
  </si>
  <si>
    <t>Gutierres Astete</t>
  </si>
  <si>
    <t>Maikol Alejandro</t>
  </si>
  <si>
    <t>Cornejo Inzunza</t>
  </si>
  <si>
    <t> Fuenzalida Parraguez</t>
  </si>
  <si>
    <t xml:space="preserve">Covarrubias Latoja </t>
  </si>
  <si>
    <t> Flavio Benjamin</t>
  </si>
  <si>
    <t>Carrasco hidalgo </t>
  </si>
  <si>
    <t>vicuña</t>
  </si>
  <si>
    <t>Punta Arenas</t>
  </si>
  <si>
    <t>SUB-12</t>
  </si>
  <si>
    <t>21.5</t>
  </si>
  <si>
    <t>Antonia Solange</t>
  </si>
  <si>
    <t>Ninoska Valentina</t>
  </si>
  <si>
    <t> Daniela scarleth</t>
  </si>
  <si>
    <t>Melissa Johan</t>
  </si>
  <si>
    <t> Sofia jamillet (EXT)</t>
  </si>
  <si>
    <t> Zalet antonia</t>
  </si>
  <si>
    <t xml:space="preserve"> Constanza belen </t>
  </si>
  <si>
    <t>Milenka Andrea</t>
  </si>
  <si>
    <t>Castro Perez</t>
  </si>
  <si>
    <t>Flores Ortega</t>
  </si>
  <si>
    <t> Benitez benitez</t>
  </si>
  <si>
    <t>Baeza Barra</t>
  </si>
  <si>
    <t>Araya Montes</t>
  </si>
  <si>
    <t>Quezada rain </t>
  </si>
  <si>
    <t>Carrasco antinao </t>
  </si>
  <si>
    <t>Medina suazo </t>
  </si>
  <si>
    <t>Rivero Vicencio</t>
  </si>
  <si>
    <t>09/09/2005 </t>
  </si>
  <si>
    <t>24/10/2006 </t>
  </si>
  <si>
    <t>28/04/2005 </t>
  </si>
  <si>
    <t>Iquique</t>
  </si>
  <si>
    <t xml:space="preserve">Maria francisca </t>
  </si>
  <si>
    <t>Nuñez Gonzalez</t>
  </si>
  <si>
    <t>30 MTS</t>
  </si>
  <si>
    <t>Saltoen Plataforma</t>
  </si>
  <si>
    <t>Salto Largo</t>
  </si>
  <si>
    <t>Flexiones</t>
  </si>
  <si>
    <t>Puntos Generales</t>
  </si>
  <si>
    <t>Lugar Final</t>
  </si>
  <si>
    <t xml:space="preserve">Lugar </t>
  </si>
  <si>
    <t>M60</t>
  </si>
  <si>
    <t>Ignacio Antonio</t>
  </si>
  <si>
    <t>Retamales Calfulen</t>
  </si>
  <si>
    <t>Cristóbal Lorenzo (EXT)</t>
  </si>
  <si>
    <t>Figueroa  Novoa</t>
  </si>
  <si>
    <t>Camilo Ignacio</t>
  </si>
  <si>
    <t>Diaz Cortes</t>
  </si>
  <si>
    <t>Marlon Arbey</t>
  </si>
  <si>
    <t>Solis Cuero</t>
  </si>
  <si>
    <t xml:space="preserve"> Juan David </t>
  </si>
  <si>
    <t> Morales Gonzalez</t>
  </si>
  <si>
    <t>Bastian Mauricio</t>
  </si>
  <si>
    <t>Carrasco Zamora</t>
  </si>
  <si>
    <t> Carlos alexis</t>
  </si>
  <si>
    <t>Cifuentes Espinoza </t>
  </si>
  <si>
    <t>Enzo</t>
  </si>
  <si>
    <t>Muñoz Toledo</t>
  </si>
  <si>
    <t>04/12/2005 </t>
  </si>
  <si>
    <t>Metropolitana</t>
  </si>
  <si>
    <t> Joaquín Alfonso (Ext)</t>
  </si>
  <si>
    <t> Andrés Ignacio  (Ext)</t>
  </si>
  <si>
    <t>Javiera</t>
  </si>
  <si>
    <t>Zuñiga</t>
  </si>
  <si>
    <t>valparaiso</t>
  </si>
  <si>
    <t>isidora</t>
  </si>
  <si>
    <t>lagos</t>
  </si>
  <si>
    <t>araucania</t>
  </si>
  <si>
    <t xml:space="preserve">Janis </t>
  </si>
  <si>
    <t>Ahumada</t>
  </si>
  <si>
    <t>Mia</t>
  </si>
  <si>
    <t>Rojas</t>
  </si>
  <si>
    <t>Antonia</t>
  </si>
  <si>
    <t>Santander</t>
  </si>
  <si>
    <t>Rivera</t>
  </si>
  <si>
    <t>Constanza</t>
  </si>
  <si>
    <t>Carrasco</t>
  </si>
  <si>
    <t xml:space="preserve">Belen </t>
  </si>
  <si>
    <t>Pereira</t>
  </si>
  <si>
    <t>Karina</t>
  </si>
  <si>
    <t>Torres</t>
  </si>
  <si>
    <t>Omilen</t>
  </si>
  <si>
    <t>Pino</t>
  </si>
  <si>
    <t>Valentina</t>
  </si>
  <si>
    <t>Salazar</t>
  </si>
  <si>
    <t xml:space="preserve">Maura </t>
  </si>
  <si>
    <t>Silva</t>
  </si>
  <si>
    <t>Danisa</t>
  </si>
  <si>
    <t>Godoy</t>
  </si>
  <si>
    <t>Pineda</t>
  </si>
  <si>
    <t>Alma</t>
  </si>
  <si>
    <t>Machali</t>
  </si>
  <si>
    <t>-</t>
  </si>
  <si>
    <t>Antonia Belen (ETX)</t>
  </si>
  <si>
    <t>26.4</t>
  </si>
  <si>
    <t>?</t>
  </si>
  <si>
    <t>Manuel Ignacio</t>
  </si>
  <si>
    <t>Rubilar Rocha</t>
  </si>
  <si>
    <t>Edu Emiliano</t>
  </si>
  <si>
    <t>Munizaga Espinoza</t>
  </si>
  <si>
    <t>Rivera Cox</t>
  </si>
  <si>
    <t>Angel Gabriel</t>
  </si>
  <si>
    <t>Venegas Ruiz</t>
  </si>
  <si>
    <t>Juan Pablo Benjamin</t>
  </si>
  <si>
    <t>Cid Vidal</t>
  </si>
  <si>
    <t>Jairo Patricio</t>
  </si>
  <si>
    <t>Gallardo Tapia</t>
  </si>
  <si>
    <t>Nicolas Felipe</t>
  </si>
  <si>
    <t>Espinoza Vergara</t>
  </si>
  <si>
    <t>Reyes Fernandez</t>
  </si>
  <si>
    <t>Danny Rodrigo</t>
  </si>
  <si>
    <t>Aguilera Diaz</t>
  </si>
  <si>
    <t>Jean Carlos</t>
  </si>
  <si>
    <t>Aguilera Duran</t>
  </si>
  <si>
    <t>concepcion</t>
  </si>
  <si>
    <t>Cifuentes Gutierrez</t>
  </si>
  <si>
    <t>Nicolas Alejandro</t>
  </si>
  <si>
    <t>Espinoza Rojas</t>
  </si>
  <si>
    <t>Manuel Andres (ext)</t>
  </si>
  <si>
    <t>Alex Jhon (Extra)</t>
  </si>
  <si>
    <t>Nicolas (EXT)</t>
  </si>
  <si>
    <t>CAMPEONATO NACIONAL INFANTIL SUB-12</t>
  </si>
  <si>
    <t>CATEGORIA:  35 KG VARONES SUB-12</t>
  </si>
  <si>
    <t>CATEGORIA:  60 VARONES SUB 12</t>
  </si>
  <si>
    <t xml:space="preserve">CATEGORIA:  35 KG. DAMAS SUB-12                                           </t>
  </si>
  <si>
    <t>CATEGORIA:  40 KG VARONES SUB-12</t>
  </si>
  <si>
    <t>CATEGORIA:  45 KG VARONES SUB-12</t>
  </si>
  <si>
    <t>CATEGORIA:  50 KG VARONES SUB-12</t>
  </si>
  <si>
    <t>CATEGORIA:  55 KG VARONES SUB-12</t>
  </si>
  <si>
    <t>CATEGORIA:  MAS 60 KG VARONES SUB-12</t>
  </si>
  <si>
    <t xml:space="preserve">CATEGORIA:  40 KG. DAMAS SUB-12                                           </t>
  </si>
  <si>
    <t xml:space="preserve">CATEGORIA:  45 KG. DAMAS SUB-12                                           </t>
  </si>
  <si>
    <t xml:space="preserve">CATEGORIA:  50 KG. DAMAS SUB-12                                           </t>
  </si>
  <si>
    <t xml:space="preserve">CATEGORIA:  55 KG. DAMAS SUB-12                                           </t>
  </si>
  <si>
    <t xml:space="preserve">CATEGORIA:  60 KG. DAMAS SUB-12                                           </t>
  </si>
  <si>
    <t xml:space="preserve">CATEGORIA:  MAS 60 KG. DAMAS SUB-12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</si>
</sst>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[Red]0"/>
    <numFmt numFmtId="165" formatCode="#,##0.000"/>
    <numFmt numFmtId="166" formatCode="0.0"/>
    <numFmt numFmtId="167" formatCode="0.0;[Red]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7"/>
      <name val="Comic Sans MS"/>
      <family val="4"/>
    </font>
    <font>
      <b/>
      <sz val="6"/>
      <name val="Comic Sans MS"/>
      <family val="4"/>
    </font>
    <font>
      <b/>
      <sz val="7.5"/>
      <name val="Comic Sans MS"/>
      <family val="4"/>
    </font>
    <font>
      <sz val="11"/>
      <color theme="1"/>
      <name val="Comic Sans MS"/>
      <family val="4"/>
    </font>
    <font>
      <sz val="11"/>
      <name val="Calibri"/>
      <family val="2"/>
      <scheme val="minor"/>
    </font>
    <font>
      <b/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2" fontId="4" fillId="2" borderId="0" xfId="1" applyNumberFormat="1" applyFont="1" applyFill="1" applyBorder="1" applyAlignment="1" applyProtection="1">
      <alignment horizontal="center"/>
      <protection locked="0"/>
    </xf>
    <xf numFmtId="0" fontId="4" fillId="2" borderId="0" xfId="1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/>
    <xf numFmtId="0" fontId="9" fillId="2" borderId="0" xfId="0" applyFont="1" applyFill="1" applyBorder="1"/>
    <xf numFmtId="0" fontId="2" fillId="2" borderId="0" xfId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5" fillId="3" borderId="0" xfId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4" fillId="3" borderId="0" xfId="1" applyNumberFormat="1" applyFont="1" applyFill="1" applyBorder="1" applyAlignment="1" applyProtection="1">
      <alignment horizontal="right"/>
      <protection locked="0"/>
    </xf>
    <xf numFmtId="164" fontId="11" fillId="2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/>
    </xf>
    <xf numFmtId="1" fontId="4" fillId="3" borderId="0" xfId="1" applyNumberFormat="1" applyFont="1" applyFill="1" applyBorder="1" applyAlignment="1" applyProtection="1">
      <alignment horizontal="center"/>
    </xf>
    <xf numFmtId="0" fontId="4" fillId="3" borderId="0" xfId="1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Protection="1"/>
    <xf numFmtId="0" fontId="5" fillId="2" borderId="0" xfId="1" applyFont="1" applyFill="1" applyBorder="1" applyAlignment="1" applyProtection="1">
      <alignment horizontal="center" vertical="center"/>
    </xf>
    <xf numFmtId="165" fontId="4" fillId="2" borderId="0" xfId="1" applyNumberFormat="1" applyFont="1" applyFill="1" applyBorder="1" applyAlignment="1" applyProtection="1">
      <alignment horizontal="right"/>
      <protection locked="0"/>
    </xf>
    <xf numFmtId="1" fontId="4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167" fontId="4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 applyProtection="1">
      <alignment horizontal="center"/>
    </xf>
    <xf numFmtId="0" fontId="12" fillId="4" borderId="0" xfId="1" applyFont="1" applyFill="1" applyBorder="1" applyAlignment="1" applyProtection="1">
      <alignment horizontal="center" vertical="center"/>
      <protection locked="0"/>
    </xf>
    <xf numFmtId="0" fontId="12" fillId="5" borderId="0" xfId="1" applyFont="1" applyFill="1" applyBorder="1" applyAlignment="1" applyProtection="1">
      <alignment horizontal="center" vertical="center"/>
      <protection locked="0"/>
    </xf>
    <xf numFmtId="0" fontId="3" fillId="4" borderId="0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center" vertical="center" wrapText="1"/>
    </xf>
    <xf numFmtId="0" fontId="7" fillId="4" borderId="0" xfId="1" applyFont="1" applyFill="1" applyBorder="1" applyAlignment="1" applyProtection="1">
      <alignment horizontal="center" textRotation="90"/>
    </xf>
    <xf numFmtId="0" fontId="6" fillId="4" borderId="0" xfId="1" applyFont="1" applyFill="1" applyBorder="1" applyAlignment="1" applyProtection="1">
      <alignment horizontal="center" vertical="center" textRotation="90" wrapText="1"/>
    </xf>
    <xf numFmtId="0" fontId="5" fillId="4" borderId="0" xfId="1" applyFont="1" applyFill="1" applyBorder="1" applyAlignment="1" applyProtection="1">
      <alignment horizontal="center" vertical="center" textRotation="90" wrapText="1"/>
    </xf>
    <xf numFmtId="0" fontId="8" fillId="4" borderId="0" xfId="1" applyFont="1" applyFill="1" applyBorder="1" applyAlignment="1" applyProtection="1">
      <alignment horizontal="center" vertical="center"/>
    </xf>
    <xf numFmtId="0" fontId="5" fillId="4" borderId="0" xfId="1" applyFont="1" applyFill="1" applyBorder="1" applyAlignment="1" applyProtection="1">
      <alignment horizontal="center"/>
    </xf>
    <xf numFmtId="0" fontId="13" fillId="4" borderId="0" xfId="0" applyFont="1" applyFill="1" applyBorder="1"/>
    <xf numFmtId="0" fontId="5" fillId="4" borderId="0" xfId="1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horizontal="left"/>
    </xf>
    <xf numFmtId="1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4" fillId="4" borderId="0" xfId="1" applyNumberFormat="1" applyFont="1" applyFill="1" applyBorder="1" applyAlignment="1" applyProtection="1">
      <alignment horizontal="right"/>
      <protection locked="0"/>
    </xf>
    <xf numFmtId="164" fontId="11" fillId="4" borderId="0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 applyProtection="1">
      <alignment horizontal="center"/>
    </xf>
    <xf numFmtId="1" fontId="4" fillId="4" borderId="0" xfId="1" applyNumberFormat="1" applyFont="1" applyFill="1" applyBorder="1" applyAlignment="1" applyProtection="1">
      <alignment horizontal="center"/>
    </xf>
    <xf numFmtId="0" fontId="4" fillId="4" borderId="0" xfId="1" applyNumberFormat="1" applyFont="1" applyFill="1" applyBorder="1" applyAlignment="1" applyProtection="1">
      <alignment horizontal="center"/>
      <protection locked="0"/>
    </xf>
    <xf numFmtId="2" fontId="4" fillId="4" borderId="0" xfId="1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Protection="1"/>
    <xf numFmtId="0" fontId="10" fillId="4" borderId="0" xfId="0" applyFont="1" applyFill="1" applyBorder="1" applyAlignment="1">
      <alignment horizontal="left"/>
    </xf>
    <xf numFmtId="0" fontId="0" fillId="4" borderId="0" xfId="0" applyFill="1" applyBorder="1"/>
    <xf numFmtId="0" fontId="7" fillId="4" borderId="0" xfId="1" applyFont="1" applyFill="1" applyBorder="1" applyAlignment="1" applyProtection="1">
      <alignment horizontal="center" vertical="center" textRotation="90"/>
    </xf>
    <xf numFmtId="0" fontId="13" fillId="4" borderId="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227319</xdr:colOff>
      <xdr:row>1</xdr:row>
      <xdr:rowOff>55406</xdr:rowOff>
    </xdr:from>
    <xdr:to>
      <xdr:col>22</xdr:col>
      <xdr:colOff>278189</xdr:colOff>
      <xdr:row>3</xdr:row>
      <xdr:rowOff>417009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855" y="259513"/>
          <a:ext cx="5058299" cy="7698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200103</xdr:colOff>
      <xdr:row>2</xdr:row>
      <xdr:rowOff>58430</xdr:rowOff>
    </xdr:from>
    <xdr:to>
      <xdr:col>22</xdr:col>
      <xdr:colOff>284630</xdr:colOff>
      <xdr:row>5</xdr:row>
      <xdr:rowOff>30416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532" y="466644"/>
          <a:ext cx="4574884" cy="5979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325591</xdr:colOff>
      <xdr:row>1</xdr:row>
      <xdr:rowOff>13073</xdr:rowOff>
    </xdr:from>
    <xdr:to>
      <xdr:col>24</xdr:col>
      <xdr:colOff>272667</xdr:colOff>
      <xdr:row>3</xdr:row>
      <xdr:rowOff>328084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924" y="214156"/>
          <a:ext cx="5113611" cy="6960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325591</xdr:colOff>
      <xdr:row>1</xdr:row>
      <xdr:rowOff>13073</xdr:rowOff>
    </xdr:from>
    <xdr:to>
      <xdr:col>24</xdr:col>
      <xdr:colOff>238250</xdr:colOff>
      <xdr:row>3</xdr:row>
      <xdr:rowOff>328084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216" y="213098"/>
          <a:ext cx="5105144" cy="69601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325591</xdr:colOff>
      <xdr:row>1</xdr:row>
      <xdr:rowOff>13073</xdr:rowOff>
    </xdr:from>
    <xdr:to>
      <xdr:col>24</xdr:col>
      <xdr:colOff>34142</xdr:colOff>
      <xdr:row>3</xdr:row>
      <xdr:rowOff>328084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216" y="213098"/>
          <a:ext cx="5105144" cy="69601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325591</xdr:colOff>
      <xdr:row>1</xdr:row>
      <xdr:rowOff>13073</xdr:rowOff>
    </xdr:from>
    <xdr:to>
      <xdr:col>24</xdr:col>
      <xdr:colOff>250255</xdr:colOff>
      <xdr:row>3</xdr:row>
      <xdr:rowOff>328084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216" y="213098"/>
          <a:ext cx="5105144" cy="6960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227319</xdr:colOff>
      <xdr:row>1</xdr:row>
      <xdr:rowOff>55406</xdr:rowOff>
    </xdr:from>
    <xdr:to>
      <xdr:col>23</xdr:col>
      <xdr:colOff>6047</xdr:colOff>
      <xdr:row>3</xdr:row>
      <xdr:rowOff>417009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969" y="255431"/>
          <a:ext cx="5103203" cy="7807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227319</xdr:colOff>
      <xdr:row>1</xdr:row>
      <xdr:rowOff>55406</xdr:rowOff>
    </xdr:from>
    <xdr:to>
      <xdr:col>22</xdr:col>
      <xdr:colOff>359832</xdr:colOff>
      <xdr:row>3</xdr:row>
      <xdr:rowOff>417009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969" y="255431"/>
          <a:ext cx="5103203" cy="7807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389093</xdr:colOff>
      <xdr:row>1</xdr:row>
      <xdr:rowOff>23656</xdr:rowOff>
    </xdr:from>
    <xdr:to>
      <xdr:col>18</xdr:col>
      <xdr:colOff>4892</xdr:colOff>
      <xdr:row>3</xdr:row>
      <xdr:rowOff>306917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0676" y="129489"/>
          <a:ext cx="5122156" cy="6642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389093</xdr:colOff>
      <xdr:row>1</xdr:row>
      <xdr:rowOff>23656</xdr:rowOff>
    </xdr:from>
    <xdr:to>
      <xdr:col>18</xdr:col>
      <xdr:colOff>18499</xdr:colOff>
      <xdr:row>3</xdr:row>
      <xdr:rowOff>306917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9618" y="128431"/>
          <a:ext cx="5134856" cy="6642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235323</xdr:colOff>
      <xdr:row>1</xdr:row>
      <xdr:rowOff>32995</xdr:rowOff>
    </xdr:from>
    <xdr:to>
      <xdr:col>23</xdr:col>
      <xdr:colOff>384152</xdr:colOff>
      <xdr:row>3</xdr:row>
      <xdr:rowOff>358589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1970" y="234701"/>
          <a:ext cx="5460417" cy="706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235323</xdr:colOff>
      <xdr:row>1</xdr:row>
      <xdr:rowOff>32995</xdr:rowOff>
    </xdr:from>
    <xdr:to>
      <xdr:col>23</xdr:col>
      <xdr:colOff>316116</xdr:colOff>
      <xdr:row>3</xdr:row>
      <xdr:rowOff>358589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8048" y="233020"/>
          <a:ext cx="5482829" cy="706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145675</xdr:colOff>
      <xdr:row>2</xdr:row>
      <xdr:rowOff>44823</xdr:rowOff>
    </xdr:from>
    <xdr:to>
      <xdr:col>15</xdr:col>
      <xdr:colOff>325452</xdr:colOff>
      <xdr:row>5</xdr:row>
      <xdr:rowOff>16809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5150" y="263898"/>
          <a:ext cx="4339480" cy="98707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64033</xdr:colOff>
      <xdr:row>2</xdr:row>
      <xdr:rowOff>44823</xdr:rowOff>
    </xdr:from>
    <xdr:to>
      <xdr:col>19</xdr:col>
      <xdr:colOff>325453</xdr:colOff>
      <xdr:row>5</xdr:row>
      <xdr:rowOff>16809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9176" y="453037"/>
          <a:ext cx="4574884" cy="597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zoomScale="70" zoomScaleNormal="70" workbookViewId="0">
      <selection activeCell="W24" sqref="W24"/>
    </sheetView>
  </sheetViews>
  <sheetFormatPr baseColWidth="10" defaultRowHeight="15" x14ac:dyDescent="0.25"/>
  <cols>
    <col min="1" max="1" width="1.28515625" customWidth="1"/>
    <col min="2" max="2" width="3.42578125" customWidth="1"/>
    <col min="3" max="3" width="19.28515625" customWidth="1"/>
    <col min="4" max="4" width="18.42578125" customWidth="1"/>
    <col min="5" max="5" width="12.5703125" customWidth="1"/>
    <col min="6" max="6" width="13.28515625" customWidth="1"/>
    <col min="7" max="7" width="8.7109375" bestFit="1" customWidth="1"/>
    <col min="8" max="8" width="9.140625" customWidth="1"/>
    <col min="9" max="17" width="5.5703125" customWidth="1"/>
    <col min="18" max="18" width="4.28515625" customWidth="1"/>
    <col min="19" max="19" width="4.5703125" customWidth="1"/>
    <col min="20" max="20" width="7.7109375" customWidth="1"/>
    <col min="21" max="22" width="4.5703125" customWidth="1"/>
    <col min="23" max="23" width="7.42578125" customWidth="1"/>
    <col min="24" max="25" width="4.5703125" customWidth="1"/>
    <col min="26" max="26" width="6.140625" customWidth="1"/>
    <col min="27" max="33" width="4.5703125" customWidth="1"/>
    <col min="34" max="34" width="9.5703125" customWidth="1"/>
    <col min="35" max="35" width="14.28515625" customWidth="1"/>
  </cols>
  <sheetData>
    <row r="1" spans="1:3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6.5" x14ac:dyDescent="0.3">
      <c r="A2" s="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5"/>
    </row>
    <row r="3" spans="1:36" ht="16.5" x14ac:dyDescent="0.3">
      <c r="A3" s="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"/>
    </row>
    <row r="4" spans="1:36" ht="35.25" customHeight="1" x14ac:dyDescent="0.3">
      <c r="A4" s="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"/>
    </row>
    <row r="5" spans="1:36" ht="33" x14ac:dyDescent="0.3">
      <c r="A5" s="6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</row>
    <row r="6" spans="1:36" ht="29.25" x14ac:dyDescent="0.3">
      <c r="A6" s="6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</row>
    <row r="7" spans="1:36" ht="17.25" x14ac:dyDescent="0.35">
      <c r="A7" s="6"/>
      <c r="B7" s="8" t="s">
        <v>160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36" customHeight="1" x14ac:dyDescent="0.3">
      <c r="A8" s="6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</row>
    <row r="9" spans="1:36" ht="27" customHeight="1" x14ac:dyDescent="0.3">
      <c r="A9" s="6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</row>
    <row r="10" spans="1:36" ht="17.25" x14ac:dyDescent="0.35">
      <c r="A10" s="6"/>
      <c r="B10" s="9">
        <v>1</v>
      </c>
      <c r="C10" s="10" t="s">
        <v>25</v>
      </c>
      <c r="D10" s="10" t="s">
        <v>26</v>
      </c>
      <c r="E10" s="11">
        <v>38388</v>
      </c>
      <c r="F10" s="12" t="s">
        <v>19</v>
      </c>
      <c r="G10" s="12" t="s">
        <v>47</v>
      </c>
      <c r="H10" s="13">
        <v>34.74</v>
      </c>
      <c r="I10" s="14">
        <v>13</v>
      </c>
      <c r="J10" s="14">
        <v>16</v>
      </c>
      <c r="K10" s="14">
        <v>18</v>
      </c>
      <c r="L10" s="15">
        <f t="shared" ref="L10:L12" si="0">MAX(I10:K10)</f>
        <v>18</v>
      </c>
      <c r="M10" s="14">
        <v>15</v>
      </c>
      <c r="N10" s="14">
        <v>18</v>
      </c>
      <c r="O10" s="14">
        <v>20</v>
      </c>
      <c r="P10" s="15">
        <f t="shared" ref="P10:P12" si="1">MAX(M10:O10)</f>
        <v>20</v>
      </c>
      <c r="Q10" s="16">
        <f t="shared" ref="Q10:Q12" si="2">L10+P10</f>
        <v>38</v>
      </c>
      <c r="R10" s="17">
        <v>1</v>
      </c>
      <c r="S10" s="4">
        <v>28</v>
      </c>
      <c r="T10" s="3">
        <v>5.79</v>
      </c>
      <c r="U10" s="17">
        <v>2</v>
      </c>
      <c r="V10" s="4">
        <v>25</v>
      </c>
      <c r="W10" s="3">
        <v>18.8</v>
      </c>
      <c r="X10" s="17">
        <v>3</v>
      </c>
      <c r="Y10" s="4">
        <v>23</v>
      </c>
      <c r="Z10" s="3">
        <v>1.72</v>
      </c>
      <c r="AA10" s="17">
        <v>2</v>
      </c>
      <c r="AB10" s="4">
        <v>25</v>
      </c>
      <c r="AC10" s="4">
        <v>3</v>
      </c>
      <c r="AD10" s="17">
        <v>1</v>
      </c>
      <c r="AE10" s="4">
        <v>28</v>
      </c>
      <c r="AF10" s="4">
        <f t="shared" ref="AF10:AF12" si="3">AE10+AB10+Y10+V10+S10</f>
        <v>129</v>
      </c>
      <c r="AG10" s="4">
        <v>1</v>
      </c>
      <c r="AH10" s="18"/>
      <c r="AI10" s="12">
        <v>35</v>
      </c>
      <c r="AJ10" s="5"/>
    </row>
    <row r="11" spans="1:36" ht="17.25" x14ac:dyDescent="0.35">
      <c r="A11" s="6"/>
      <c r="B11" s="38">
        <v>3</v>
      </c>
      <c r="C11" s="39" t="s">
        <v>27</v>
      </c>
      <c r="D11" s="39" t="s">
        <v>28</v>
      </c>
      <c r="E11" s="40">
        <v>38776</v>
      </c>
      <c r="F11" s="41" t="s">
        <v>45</v>
      </c>
      <c r="G11" s="41" t="s">
        <v>47</v>
      </c>
      <c r="H11" s="42">
        <v>34.04</v>
      </c>
      <c r="I11" s="43">
        <v>10</v>
      </c>
      <c r="J11" s="43">
        <v>13</v>
      </c>
      <c r="K11" s="43">
        <v>15</v>
      </c>
      <c r="L11" s="44">
        <f t="shared" si="0"/>
        <v>15</v>
      </c>
      <c r="M11" s="43">
        <v>15</v>
      </c>
      <c r="N11" s="43">
        <v>-20</v>
      </c>
      <c r="O11" s="43">
        <v>-25</v>
      </c>
      <c r="P11" s="44">
        <f t="shared" si="1"/>
        <v>15</v>
      </c>
      <c r="Q11" s="45">
        <f t="shared" si="2"/>
        <v>30</v>
      </c>
      <c r="R11" s="46">
        <v>2</v>
      </c>
      <c r="S11" s="46">
        <v>25</v>
      </c>
      <c r="T11" s="47">
        <v>5.44</v>
      </c>
      <c r="U11" s="46">
        <v>1</v>
      </c>
      <c r="V11" s="46">
        <v>28</v>
      </c>
      <c r="W11" s="47">
        <v>18.8</v>
      </c>
      <c r="X11" s="46">
        <v>2</v>
      </c>
      <c r="Y11" s="46">
        <v>25</v>
      </c>
      <c r="Z11" s="47">
        <v>1.73</v>
      </c>
      <c r="AA11" s="46">
        <v>1</v>
      </c>
      <c r="AB11" s="46">
        <v>28</v>
      </c>
      <c r="AC11" s="46">
        <v>0</v>
      </c>
      <c r="AD11" s="46"/>
      <c r="AE11" s="46"/>
      <c r="AF11" s="46">
        <f t="shared" si="3"/>
        <v>106</v>
      </c>
      <c r="AG11" s="46">
        <v>2</v>
      </c>
      <c r="AH11" s="48"/>
      <c r="AI11" s="41">
        <v>35</v>
      </c>
      <c r="AJ11" s="5"/>
    </row>
    <row r="12" spans="1:36" ht="17.25" x14ac:dyDescent="0.35">
      <c r="A12" s="6"/>
      <c r="B12" s="9">
        <v>2</v>
      </c>
      <c r="C12" s="10" t="s">
        <v>23</v>
      </c>
      <c r="D12" s="10" t="s">
        <v>24</v>
      </c>
      <c r="E12" s="11">
        <v>38741</v>
      </c>
      <c r="F12" s="12" t="s">
        <v>18</v>
      </c>
      <c r="G12" s="12" t="s">
        <v>47</v>
      </c>
      <c r="H12" s="13">
        <v>30.66</v>
      </c>
      <c r="I12" s="14">
        <v>10</v>
      </c>
      <c r="J12" s="14">
        <v>-12</v>
      </c>
      <c r="K12" s="14">
        <v>12</v>
      </c>
      <c r="L12" s="15">
        <f t="shared" si="0"/>
        <v>12</v>
      </c>
      <c r="M12" s="14">
        <v>-14</v>
      </c>
      <c r="N12" s="14">
        <v>14</v>
      </c>
      <c r="O12" s="14">
        <v>-15</v>
      </c>
      <c r="P12" s="15">
        <f t="shared" si="1"/>
        <v>14</v>
      </c>
      <c r="Q12" s="16">
        <f t="shared" si="2"/>
        <v>26</v>
      </c>
      <c r="R12" s="17">
        <v>3</v>
      </c>
      <c r="S12" s="4">
        <v>23</v>
      </c>
      <c r="T12" s="3">
        <v>6.15</v>
      </c>
      <c r="U12" s="17">
        <v>3</v>
      </c>
      <c r="V12" s="4">
        <v>23</v>
      </c>
      <c r="W12" s="3">
        <v>23.7</v>
      </c>
      <c r="X12" s="17">
        <v>1</v>
      </c>
      <c r="Y12" s="4">
        <v>28</v>
      </c>
      <c r="Z12" s="3">
        <v>1.53</v>
      </c>
      <c r="AA12" s="17">
        <v>3</v>
      </c>
      <c r="AB12" s="4">
        <v>23</v>
      </c>
      <c r="AC12" s="4">
        <v>0</v>
      </c>
      <c r="AD12" s="17"/>
      <c r="AE12" s="4"/>
      <c r="AF12" s="4">
        <f t="shared" si="3"/>
        <v>97</v>
      </c>
      <c r="AG12" s="4">
        <v>3</v>
      </c>
      <c r="AH12" s="18"/>
      <c r="AI12" s="12">
        <v>35</v>
      </c>
      <c r="AJ12" s="5"/>
    </row>
    <row r="13" spans="1:3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</sheetData>
  <mergeCells count="34">
    <mergeCell ref="B2:AI4"/>
    <mergeCell ref="B6:AI6"/>
    <mergeCell ref="AG8:AG9"/>
    <mergeCell ref="AH8:AH9"/>
    <mergeCell ref="AI8:AI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S8:S9"/>
    <mergeCell ref="B5:AI5"/>
    <mergeCell ref="B7:AI7"/>
    <mergeCell ref="B8:B9"/>
    <mergeCell ref="C8:C9"/>
    <mergeCell ref="D8:D9"/>
    <mergeCell ref="E8:E9"/>
    <mergeCell ref="F8:F9"/>
    <mergeCell ref="G8:G9"/>
    <mergeCell ref="H8:H9"/>
    <mergeCell ref="I8:K8"/>
    <mergeCell ref="L8:L9"/>
    <mergeCell ref="M8:O8"/>
    <mergeCell ref="P8:P9"/>
    <mergeCell ref="Q8:Q9"/>
    <mergeCell ref="R8:R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="70" zoomScaleNormal="70" workbookViewId="0">
      <selection activeCell="S25" sqref="S25"/>
    </sheetView>
  </sheetViews>
  <sheetFormatPr baseColWidth="10" defaultRowHeight="15" x14ac:dyDescent="0.25"/>
  <cols>
    <col min="1" max="1" width="1.140625" customWidth="1"/>
    <col min="2" max="2" width="3.7109375" customWidth="1"/>
    <col min="3" max="3" width="20.28515625" bestFit="1" customWidth="1"/>
    <col min="4" max="4" width="17.85546875" bestFit="1" customWidth="1"/>
    <col min="5" max="5" width="12.28515625" style="2" customWidth="1"/>
    <col min="6" max="6" width="14.28515625" bestFit="1" customWidth="1"/>
    <col min="7" max="7" width="8.7109375" bestFit="1" customWidth="1"/>
    <col min="8" max="8" width="8.8554687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5.42578125" customWidth="1"/>
    <col min="23" max="23" width="7.7109375" customWidth="1"/>
    <col min="24" max="33" width="5.42578125" customWidth="1"/>
    <col min="34" max="34" width="9.85546875" customWidth="1"/>
    <col min="35" max="35" width="11" style="2" customWidth="1"/>
  </cols>
  <sheetData>
    <row r="1" spans="1:37" ht="16.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5"/>
      <c r="AK1" s="5"/>
    </row>
    <row r="2" spans="1:37" ht="16.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/>
      <c r="AK2" s="5"/>
    </row>
    <row r="3" spans="1:37" ht="16.5" x14ac:dyDescent="0.3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  <c r="AK3" s="5"/>
    </row>
    <row r="4" spans="1:37" ht="17.25" customHeight="1" x14ac:dyDescent="0.3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  <c r="AK4" s="5"/>
    </row>
    <row r="5" spans="1:37" ht="16.5" x14ac:dyDescent="0.3">
      <c r="A5" s="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"/>
      <c r="AK5" s="5"/>
    </row>
    <row r="6" spans="1:37" ht="33" x14ac:dyDescent="0.3">
      <c r="A6" s="6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5"/>
      <c r="AK6" s="5"/>
    </row>
    <row r="7" spans="1:37" ht="29.25" x14ac:dyDescent="0.3">
      <c r="A7" s="6"/>
      <c r="B7" s="28" t="s">
        <v>159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5"/>
      <c r="AK7" s="5"/>
    </row>
    <row r="8" spans="1:37" ht="17.25" x14ac:dyDescent="0.35">
      <c r="A8" s="6"/>
      <c r="B8" s="8" t="s">
        <v>169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/>
      <c r="AK8" s="5"/>
    </row>
    <row r="9" spans="1:37" ht="32.25" customHeight="1" x14ac:dyDescent="0.3">
      <c r="A9" s="6"/>
      <c r="B9" s="29" t="s">
        <v>3</v>
      </c>
      <c r="C9" s="30" t="s">
        <v>4</v>
      </c>
      <c r="D9" s="30" t="s">
        <v>14</v>
      </c>
      <c r="E9" s="31" t="s">
        <v>5</v>
      </c>
      <c r="F9" s="31" t="s">
        <v>0</v>
      </c>
      <c r="G9" s="31" t="s">
        <v>1</v>
      </c>
      <c r="H9" s="31" t="s">
        <v>6</v>
      </c>
      <c r="I9" s="29" t="s">
        <v>7</v>
      </c>
      <c r="J9" s="29"/>
      <c r="K9" s="29"/>
      <c r="L9" s="51" t="s">
        <v>8</v>
      </c>
      <c r="M9" s="29" t="s">
        <v>11</v>
      </c>
      <c r="N9" s="29"/>
      <c r="O9" s="29"/>
      <c r="P9" s="32" t="s">
        <v>8</v>
      </c>
      <c r="Q9" s="33" t="s">
        <v>12</v>
      </c>
      <c r="R9" s="34" t="s">
        <v>9</v>
      </c>
      <c r="S9" s="33" t="s">
        <v>10</v>
      </c>
      <c r="T9" s="33" t="s">
        <v>72</v>
      </c>
      <c r="U9" s="33" t="s">
        <v>78</v>
      </c>
      <c r="V9" s="33" t="s">
        <v>10</v>
      </c>
      <c r="W9" s="33" t="s">
        <v>73</v>
      </c>
      <c r="X9" s="33" t="s">
        <v>78</v>
      </c>
      <c r="Y9" s="33" t="s">
        <v>10</v>
      </c>
      <c r="Z9" s="33" t="s">
        <v>74</v>
      </c>
      <c r="AA9" s="33" t="s">
        <v>78</v>
      </c>
      <c r="AB9" s="33" t="s">
        <v>10</v>
      </c>
      <c r="AC9" s="33" t="s">
        <v>75</v>
      </c>
      <c r="AD9" s="33" t="s">
        <v>78</v>
      </c>
      <c r="AE9" s="33" t="s">
        <v>10</v>
      </c>
      <c r="AF9" s="33" t="s">
        <v>76</v>
      </c>
      <c r="AG9" s="33" t="s">
        <v>77</v>
      </c>
      <c r="AH9" s="31" t="s">
        <v>13</v>
      </c>
      <c r="AI9" s="35" t="s">
        <v>21</v>
      </c>
      <c r="AJ9" s="5"/>
      <c r="AK9" s="5"/>
    </row>
    <row r="10" spans="1:37" ht="37.5" customHeight="1" x14ac:dyDescent="0.3">
      <c r="A10" s="6"/>
      <c r="B10" s="29"/>
      <c r="C10" s="30"/>
      <c r="D10" s="30"/>
      <c r="E10" s="31"/>
      <c r="F10" s="31"/>
      <c r="G10" s="31"/>
      <c r="H10" s="31"/>
      <c r="I10" s="36">
        <v>1</v>
      </c>
      <c r="J10" s="36">
        <v>2</v>
      </c>
      <c r="K10" s="36">
        <v>3</v>
      </c>
      <c r="L10" s="52"/>
      <c r="M10" s="36">
        <v>1</v>
      </c>
      <c r="N10" s="36">
        <v>2</v>
      </c>
      <c r="O10" s="36">
        <v>3</v>
      </c>
      <c r="P10" s="32"/>
      <c r="Q10" s="33"/>
      <c r="R10" s="3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1"/>
      <c r="AI10" s="35"/>
      <c r="AJ10" s="5"/>
      <c r="AK10" s="5"/>
    </row>
    <row r="11" spans="1:37" ht="17.25" x14ac:dyDescent="0.35">
      <c r="A11" s="6"/>
      <c r="B11" s="9">
        <v>9</v>
      </c>
      <c r="C11" s="10" t="s">
        <v>56</v>
      </c>
      <c r="D11" s="10" t="s">
        <v>65</v>
      </c>
      <c r="E11" s="11">
        <v>38414</v>
      </c>
      <c r="F11" s="12" t="s">
        <v>17</v>
      </c>
      <c r="G11" s="12" t="s">
        <v>47</v>
      </c>
      <c r="H11" s="13">
        <v>41.24</v>
      </c>
      <c r="I11" s="14">
        <v>15</v>
      </c>
      <c r="J11" s="14">
        <v>19</v>
      </c>
      <c r="K11" s="14">
        <v>21</v>
      </c>
      <c r="L11" s="15">
        <f t="shared" ref="L11:L14" si="0">MAX(I11:K11)</f>
        <v>21</v>
      </c>
      <c r="M11" s="14">
        <v>25</v>
      </c>
      <c r="N11" s="14">
        <v>-30</v>
      </c>
      <c r="O11" s="14">
        <v>30</v>
      </c>
      <c r="P11" s="15">
        <f t="shared" ref="P11:P14" si="1">MAX(M11:O11)</f>
        <v>30</v>
      </c>
      <c r="Q11" s="15">
        <f t="shared" ref="Q11:Q14" si="2">L11+P11</f>
        <v>51</v>
      </c>
      <c r="R11" s="17">
        <v>2</v>
      </c>
      <c r="S11" s="4">
        <v>25</v>
      </c>
      <c r="T11" s="4">
        <v>5.34</v>
      </c>
      <c r="U11" s="17">
        <v>1</v>
      </c>
      <c r="V11" s="4">
        <v>28</v>
      </c>
      <c r="W11" s="3">
        <v>15.2</v>
      </c>
      <c r="X11" s="17">
        <v>2</v>
      </c>
      <c r="Y11" s="4">
        <v>25</v>
      </c>
      <c r="Z11" s="3">
        <v>1.7</v>
      </c>
      <c r="AA11" s="17">
        <v>1</v>
      </c>
      <c r="AB11" s="4">
        <v>28</v>
      </c>
      <c r="AC11" s="4">
        <v>7</v>
      </c>
      <c r="AD11" s="17">
        <v>2</v>
      </c>
      <c r="AE11" s="4">
        <v>25</v>
      </c>
      <c r="AF11" s="4">
        <f t="shared" ref="AF11:AF13" si="3">AE11+AB11+Y11+V11+S11</f>
        <v>131</v>
      </c>
      <c r="AG11" s="4">
        <v>1</v>
      </c>
      <c r="AH11" s="22"/>
      <c r="AI11" s="12">
        <v>45</v>
      </c>
      <c r="AJ11" s="5"/>
      <c r="AK11" s="5"/>
    </row>
    <row r="12" spans="1:37" ht="17.25" x14ac:dyDescent="0.35">
      <c r="A12" s="6"/>
      <c r="B12" s="38">
        <v>11</v>
      </c>
      <c r="C12" s="39" t="s">
        <v>100</v>
      </c>
      <c r="D12" s="39" t="s">
        <v>101</v>
      </c>
      <c r="E12" s="40"/>
      <c r="F12" s="41" t="s">
        <v>102</v>
      </c>
      <c r="G12" s="41" t="s">
        <v>47</v>
      </c>
      <c r="H12" s="42">
        <v>40.799999999999997</v>
      </c>
      <c r="I12" s="43">
        <v>16</v>
      </c>
      <c r="J12" s="43">
        <v>19</v>
      </c>
      <c r="K12" s="43">
        <v>21</v>
      </c>
      <c r="L12" s="44">
        <f t="shared" si="0"/>
        <v>21</v>
      </c>
      <c r="M12" s="43">
        <v>25</v>
      </c>
      <c r="N12" s="43">
        <v>-28</v>
      </c>
      <c r="O12" s="43">
        <v>28</v>
      </c>
      <c r="P12" s="44">
        <f t="shared" si="1"/>
        <v>28</v>
      </c>
      <c r="Q12" s="44">
        <f t="shared" si="2"/>
        <v>49</v>
      </c>
      <c r="R12" s="46">
        <v>3</v>
      </c>
      <c r="S12" s="46">
        <v>23</v>
      </c>
      <c r="T12" s="47">
        <v>5.61</v>
      </c>
      <c r="U12" s="46">
        <v>2</v>
      </c>
      <c r="V12" s="46">
        <v>25</v>
      </c>
      <c r="W12" s="47">
        <v>21.2</v>
      </c>
      <c r="X12" s="46">
        <v>1</v>
      </c>
      <c r="Y12" s="46">
        <v>28</v>
      </c>
      <c r="Z12" s="47">
        <v>1.64</v>
      </c>
      <c r="AA12" s="46">
        <v>2</v>
      </c>
      <c r="AB12" s="46">
        <v>25</v>
      </c>
      <c r="AC12" s="46">
        <v>20</v>
      </c>
      <c r="AD12" s="46">
        <v>1</v>
      </c>
      <c r="AE12" s="46">
        <v>28</v>
      </c>
      <c r="AF12" s="46">
        <f t="shared" si="3"/>
        <v>129</v>
      </c>
      <c r="AG12" s="46">
        <v>2</v>
      </c>
      <c r="AH12" s="48"/>
      <c r="AI12" s="41">
        <v>45</v>
      </c>
      <c r="AJ12" s="5"/>
      <c r="AK12" s="5"/>
    </row>
    <row r="13" spans="1:37" ht="16.5" x14ac:dyDescent="0.35">
      <c r="A13" s="5"/>
      <c r="B13" s="9">
        <v>10</v>
      </c>
      <c r="C13" s="10" t="s">
        <v>70</v>
      </c>
      <c r="D13" s="10" t="s">
        <v>71</v>
      </c>
      <c r="E13" s="11">
        <v>38902</v>
      </c>
      <c r="F13" s="12" t="s">
        <v>17</v>
      </c>
      <c r="G13" s="10" t="s">
        <v>47</v>
      </c>
      <c r="H13" s="13">
        <v>44.86</v>
      </c>
      <c r="I13" s="14">
        <v>15</v>
      </c>
      <c r="J13" s="14">
        <v>20</v>
      </c>
      <c r="K13" s="14">
        <v>25</v>
      </c>
      <c r="L13" s="15">
        <f t="shared" si="0"/>
        <v>25</v>
      </c>
      <c r="M13" s="14">
        <v>25</v>
      </c>
      <c r="N13" s="14">
        <v>30</v>
      </c>
      <c r="O13" s="14">
        <v>-35</v>
      </c>
      <c r="P13" s="15">
        <f t="shared" si="1"/>
        <v>30</v>
      </c>
      <c r="Q13" s="15">
        <f t="shared" si="2"/>
        <v>55</v>
      </c>
      <c r="R13" s="17">
        <v>1</v>
      </c>
      <c r="S13" s="4">
        <v>28</v>
      </c>
      <c r="T13" s="4">
        <v>5.98</v>
      </c>
      <c r="U13" s="17">
        <v>3</v>
      </c>
      <c r="V13" s="4">
        <v>23</v>
      </c>
      <c r="W13" s="3">
        <v>11.8</v>
      </c>
      <c r="X13" s="17">
        <v>3</v>
      </c>
      <c r="Y13" s="4">
        <v>23</v>
      </c>
      <c r="Z13" s="3">
        <v>1.42</v>
      </c>
      <c r="AA13" s="17">
        <v>3</v>
      </c>
      <c r="AB13" s="4">
        <v>23</v>
      </c>
      <c r="AC13" s="4">
        <v>0</v>
      </c>
      <c r="AD13" s="17"/>
      <c r="AE13" s="4"/>
      <c r="AF13" s="4">
        <f t="shared" si="3"/>
        <v>97</v>
      </c>
      <c r="AG13" s="4">
        <v>3</v>
      </c>
      <c r="AH13" s="22"/>
      <c r="AI13" s="12">
        <v>45</v>
      </c>
      <c r="AJ13" s="5"/>
      <c r="AK13" s="5"/>
    </row>
    <row r="14" spans="1:37" ht="16.5" x14ac:dyDescent="0.35">
      <c r="A14" s="5"/>
      <c r="B14" s="38">
        <v>5</v>
      </c>
      <c r="C14" s="39" t="s">
        <v>131</v>
      </c>
      <c r="D14" s="39" t="s">
        <v>61</v>
      </c>
      <c r="E14" s="40">
        <v>38773</v>
      </c>
      <c r="F14" s="41" t="s">
        <v>17</v>
      </c>
      <c r="G14" s="39" t="s">
        <v>47</v>
      </c>
      <c r="H14" s="42">
        <v>43.82</v>
      </c>
      <c r="I14" s="43">
        <v>15</v>
      </c>
      <c r="J14" s="43">
        <v>18</v>
      </c>
      <c r="K14" s="43">
        <v>21</v>
      </c>
      <c r="L14" s="44">
        <f t="shared" si="0"/>
        <v>21</v>
      </c>
      <c r="M14" s="43">
        <v>25</v>
      </c>
      <c r="N14" s="43">
        <v>27</v>
      </c>
      <c r="O14" s="43">
        <v>30</v>
      </c>
      <c r="P14" s="44">
        <f t="shared" si="1"/>
        <v>30</v>
      </c>
      <c r="Q14" s="44">
        <f t="shared" si="2"/>
        <v>51</v>
      </c>
      <c r="R14" s="46" t="s">
        <v>130</v>
      </c>
      <c r="S14" s="46"/>
      <c r="T14" s="46">
        <v>5.44</v>
      </c>
      <c r="U14" s="46"/>
      <c r="V14" s="46"/>
      <c r="W14" s="47">
        <v>21.3</v>
      </c>
      <c r="X14" s="46"/>
      <c r="Y14" s="46"/>
      <c r="Z14" s="47">
        <v>1.53</v>
      </c>
      <c r="AA14" s="46"/>
      <c r="AB14" s="46"/>
      <c r="AC14" s="46">
        <v>12</v>
      </c>
      <c r="AD14" s="46"/>
      <c r="AE14" s="46"/>
      <c r="AF14" s="46">
        <f>AE14+AB14+Y14+V14+S14</f>
        <v>0</v>
      </c>
      <c r="AG14" s="46"/>
      <c r="AH14" s="48"/>
      <c r="AI14" s="41">
        <v>45</v>
      </c>
      <c r="AJ14" s="5"/>
      <c r="AK14" s="5"/>
    </row>
    <row r="15" spans="1:37" x14ac:dyDescent="0.25">
      <c r="A15" s="5"/>
      <c r="B15" s="5"/>
      <c r="C15" s="5"/>
      <c r="D15" s="5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2"/>
      <c r="AJ15" s="5"/>
      <c r="AK15" s="5"/>
    </row>
    <row r="16" spans="1:37" x14ac:dyDescent="0.25">
      <c r="A16" s="5"/>
      <c r="B16" s="5"/>
      <c r="C16" s="5"/>
      <c r="D16" s="5"/>
      <c r="E16" s="1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2"/>
      <c r="AJ16" s="5"/>
      <c r="AK16" s="5"/>
    </row>
    <row r="17" spans="1:37" x14ac:dyDescent="0.25">
      <c r="A17" s="5"/>
      <c r="B17" s="5"/>
      <c r="C17" s="5"/>
      <c r="D17" s="5"/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2"/>
      <c r="AJ17" s="5"/>
      <c r="AK17" s="5"/>
    </row>
    <row r="18" spans="1:37" x14ac:dyDescent="0.25">
      <c r="A18" s="5"/>
      <c r="B18" s="5"/>
      <c r="C18" s="5"/>
      <c r="D18" s="5"/>
      <c r="E18" s="1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2"/>
      <c r="AJ18" s="5"/>
      <c r="AK18" s="5"/>
    </row>
    <row r="19" spans="1:37" x14ac:dyDescent="0.25">
      <c r="A19" s="5"/>
      <c r="B19" s="5"/>
      <c r="C19" s="5"/>
      <c r="D19" s="5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2"/>
      <c r="AJ19" s="5"/>
      <c r="AK19" s="5"/>
    </row>
    <row r="20" spans="1:37" x14ac:dyDescent="0.25">
      <c r="A20" s="5"/>
      <c r="B20" s="5"/>
      <c r="C20" s="5"/>
      <c r="D20" s="5"/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2"/>
      <c r="AJ20" s="5"/>
      <c r="AK20" s="5"/>
    </row>
    <row r="21" spans="1:37" x14ac:dyDescent="0.25">
      <c r="A21" s="5"/>
      <c r="B21" s="5"/>
      <c r="C21" s="5"/>
      <c r="D21" s="5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2"/>
      <c r="AJ21" s="5"/>
      <c r="AK21" s="5"/>
    </row>
    <row r="22" spans="1:37" x14ac:dyDescent="0.25">
      <c r="A22" s="5"/>
      <c r="B22" s="5"/>
      <c r="C22" s="5"/>
      <c r="D22" s="5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2"/>
      <c r="AJ22" s="5"/>
      <c r="AK22" s="5"/>
    </row>
    <row r="23" spans="1:37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  <c r="AK23" s="5"/>
    </row>
    <row r="24" spans="1:37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  <c r="AK24" s="5"/>
    </row>
  </sheetData>
  <mergeCells count="34"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H9:H10"/>
    <mergeCell ref="I9:K9"/>
    <mergeCell ref="L9:L10"/>
    <mergeCell ref="M9:O9"/>
    <mergeCell ref="P9:P10"/>
    <mergeCell ref="Q9:Q10"/>
    <mergeCell ref="B3:AI5"/>
    <mergeCell ref="B6:AI6"/>
    <mergeCell ref="B7:AI7"/>
    <mergeCell ref="B8:AI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70" zoomScaleNormal="70" workbookViewId="0">
      <selection activeCell="B13" activeCellId="4" sqref="B2:AI4 B6:AI6 B8:AI9 B11:AI11 B13:AI13"/>
    </sheetView>
  </sheetViews>
  <sheetFormatPr baseColWidth="10" defaultRowHeight="15" x14ac:dyDescent="0.25"/>
  <cols>
    <col min="1" max="1" width="2" customWidth="1"/>
    <col min="2" max="2" width="3.7109375" customWidth="1"/>
    <col min="3" max="3" width="15.42578125" bestFit="1" customWidth="1"/>
    <col min="4" max="4" width="12.85546875" bestFit="1" customWidth="1"/>
    <col min="5" max="5" width="12.42578125" style="2" customWidth="1"/>
    <col min="6" max="6" width="14.5703125" customWidth="1"/>
    <col min="7" max="7" width="7.14062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6.140625" customWidth="1"/>
    <col min="23" max="23" width="6.7109375" customWidth="1"/>
    <col min="24" max="31" width="6.140625" customWidth="1"/>
    <col min="32" max="32" width="4.85546875" customWidth="1"/>
    <col min="33" max="34" width="4.28515625" customWidth="1"/>
    <col min="35" max="35" width="14.85546875" style="2" bestFit="1" customWidth="1"/>
  </cols>
  <sheetData>
    <row r="1" spans="1:37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  <c r="AK1" s="5"/>
    </row>
    <row r="2" spans="1:37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  <c r="AK2" s="5"/>
    </row>
    <row r="3" spans="1:37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  <c r="AK3" s="5"/>
    </row>
    <row r="4" spans="1:37" ht="30.75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  <c r="AK4" s="5"/>
    </row>
    <row r="5" spans="1:37" ht="33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  <c r="AK5" s="5"/>
    </row>
    <row r="6" spans="1:37" ht="29.25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  <c r="AK6" s="5"/>
    </row>
    <row r="7" spans="1:37" ht="16.5" x14ac:dyDescent="0.35">
      <c r="A7" s="5"/>
      <c r="B7" s="8" t="s">
        <v>170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  <c r="AK7" s="5"/>
    </row>
    <row r="8" spans="1:37" ht="37.5" customHeight="1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  <c r="AK8" s="5"/>
    </row>
    <row r="9" spans="1:37" ht="27" customHeight="1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  <c r="AK9" s="5"/>
    </row>
    <row r="10" spans="1:37" ht="16.5" x14ac:dyDescent="0.35">
      <c r="A10" s="5"/>
      <c r="B10" s="9">
        <v>1</v>
      </c>
      <c r="C10" s="10" t="s">
        <v>117</v>
      </c>
      <c r="D10" s="10" t="s">
        <v>118</v>
      </c>
      <c r="E10" s="11"/>
      <c r="F10" s="12" t="s">
        <v>15</v>
      </c>
      <c r="G10" s="12" t="s">
        <v>47</v>
      </c>
      <c r="H10" s="13">
        <v>47.5</v>
      </c>
      <c r="I10" s="14">
        <v>40</v>
      </c>
      <c r="J10" s="14">
        <v>43</v>
      </c>
      <c r="K10" s="14">
        <v>45</v>
      </c>
      <c r="L10" s="15">
        <f t="shared" ref="L10:L13" si="0">MAX(I10:K10)</f>
        <v>45</v>
      </c>
      <c r="M10" s="14">
        <v>55</v>
      </c>
      <c r="N10" s="14">
        <v>58</v>
      </c>
      <c r="O10" s="14">
        <v>59</v>
      </c>
      <c r="P10" s="15">
        <f t="shared" ref="P10:P13" si="1">MAX(M10:O10)</f>
        <v>59</v>
      </c>
      <c r="Q10" s="15">
        <f t="shared" ref="Q10:Q13" si="2">L10+P10</f>
        <v>104</v>
      </c>
      <c r="R10" s="17">
        <v>1</v>
      </c>
      <c r="S10" s="4">
        <v>28</v>
      </c>
      <c r="T10" s="3">
        <v>4.95</v>
      </c>
      <c r="U10" s="17">
        <v>1</v>
      </c>
      <c r="V10" s="4">
        <v>28</v>
      </c>
      <c r="W10" s="3">
        <v>31.1</v>
      </c>
      <c r="X10" s="17">
        <v>1</v>
      </c>
      <c r="Y10" s="4">
        <v>28</v>
      </c>
      <c r="Z10" s="3">
        <v>2.1</v>
      </c>
      <c r="AA10" s="17">
        <v>2</v>
      </c>
      <c r="AB10" s="4">
        <v>25</v>
      </c>
      <c r="AC10" s="4">
        <v>15</v>
      </c>
      <c r="AD10" s="17">
        <v>1</v>
      </c>
      <c r="AE10" s="4">
        <v>28</v>
      </c>
      <c r="AF10" s="4">
        <f t="shared" ref="AF10:AF13" si="3">AE10+AB10+Y10+V10+S10</f>
        <v>137</v>
      </c>
      <c r="AG10" s="4">
        <v>1</v>
      </c>
      <c r="AH10" s="18"/>
      <c r="AI10" s="12">
        <v>50</v>
      </c>
      <c r="AJ10" s="5"/>
      <c r="AK10" s="5"/>
    </row>
    <row r="11" spans="1:37" ht="16.5" x14ac:dyDescent="0.35">
      <c r="A11" s="5"/>
      <c r="B11" s="38">
        <v>2</v>
      </c>
      <c r="C11" s="39" t="s">
        <v>125</v>
      </c>
      <c r="D11" s="39" t="s">
        <v>126</v>
      </c>
      <c r="E11" s="40"/>
      <c r="F11" s="41" t="s">
        <v>46</v>
      </c>
      <c r="G11" s="41" t="s">
        <v>47</v>
      </c>
      <c r="H11" s="42">
        <v>49.28</v>
      </c>
      <c r="I11" s="43">
        <v>20</v>
      </c>
      <c r="J11" s="43">
        <v>22</v>
      </c>
      <c r="K11" s="43">
        <v>24</v>
      </c>
      <c r="L11" s="44">
        <f t="shared" si="0"/>
        <v>24</v>
      </c>
      <c r="M11" s="43">
        <v>30</v>
      </c>
      <c r="N11" s="43">
        <v>33</v>
      </c>
      <c r="O11" s="43">
        <v>-34</v>
      </c>
      <c r="P11" s="44">
        <f t="shared" si="1"/>
        <v>33</v>
      </c>
      <c r="Q11" s="44">
        <f t="shared" si="2"/>
        <v>57</v>
      </c>
      <c r="R11" s="46">
        <v>3</v>
      </c>
      <c r="S11" s="46">
        <v>23</v>
      </c>
      <c r="T11" s="47">
        <v>5.16</v>
      </c>
      <c r="U11" s="46">
        <v>2</v>
      </c>
      <c r="V11" s="46">
        <v>25</v>
      </c>
      <c r="W11" s="47">
        <v>26.4</v>
      </c>
      <c r="X11" s="46">
        <v>2</v>
      </c>
      <c r="Y11" s="46">
        <v>25</v>
      </c>
      <c r="Z11" s="47">
        <v>2.17</v>
      </c>
      <c r="AA11" s="46">
        <v>1</v>
      </c>
      <c r="AB11" s="46">
        <v>28</v>
      </c>
      <c r="AC11" s="46">
        <v>13</v>
      </c>
      <c r="AD11" s="46">
        <v>2</v>
      </c>
      <c r="AE11" s="46">
        <v>25</v>
      </c>
      <c r="AF11" s="46">
        <f t="shared" si="3"/>
        <v>126</v>
      </c>
      <c r="AG11" s="46">
        <v>2</v>
      </c>
      <c r="AH11" s="48"/>
      <c r="AI11" s="41">
        <v>50</v>
      </c>
      <c r="AJ11" s="5"/>
      <c r="AK11" s="5"/>
    </row>
    <row r="12" spans="1:37" ht="15.75" customHeight="1" x14ac:dyDescent="0.35">
      <c r="A12" s="5"/>
      <c r="B12" s="9">
        <v>3</v>
      </c>
      <c r="C12" s="10" t="s">
        <v>110</v>
      </c>
      <c r="D12" s="10" t="s">
        <v>111</v>
      </c>
      <c r="E12" s="12"/>
      <c r="F12" s="12" t="s">
        <v>17</v>
      </c>
      <c r="G12" s="12" t="s">
        <v>47</v>
      </c>
      <c r="H12" s="13">
        <v>48.66</v>
      </c>
      <c r="I12" s="14">
        <v>43</v>
      </c>
      <c r="J12" s="14">
        <v>45</v>
      </c>
      <c r="K12" s="14">
        <v>-48</v>
      </c>
      <c r="L12" s="15">
        <f t="shared" si="0"/>
        <v>45</v>
      </c>
      <c r="M12" s="14">
        <v>55</v>
      </c>
      <c r="N12" s="14">
        <v>58</v>
      </c>
      <c r="O12" s="14">
        <v>-59</v>
      </c>
      <c r="P12" s="15">
        <f t="shared" si="1"/>
        <v>58</v>
      </c>
      <c r="Q12" s="15">
        <f t="shared" si="2"/>
        <v>103</v>
      </c>
      <c r="R12" s="17">
        <v>2</v>
      </c>
      <c r="S12" s="4">
        <v>25</v>
      </c>
      <c r="T12" s="3">
        <v>5.81</v>
      </c>
      <c r="U12" s="17">
        <v>3</v>
      </c>
      <c r="V12" s="4">
        <v>23</v>
      </c>
      <c r="W12" s="3">
        <v>23.7</v>
      </c>
      <c r="X12" s="17">
        <v>3</v>
      </c>
      <c r="Y12" s="4">
        <v>23</v>
      </c>
      <c r="Z12" s="3">
        <v>1.48</v>
      </c>
      <c r="AA12" s="17">
        <v>3</v>
      </c>
      <c r="AB12" s="4">
        <v>23</v>
      </c>
      <c r="AC12" s="4">
        <v>11</v>
      </c>
      <c r="AD12" s="17">
        <v>3</v>
      </c>
      <c r="AE12" s="4">
        <v>23</v>
      </c>
      <c r="AF12" s="4">
        <f t="shared" si="3"/>
        <v>117</v>
      </c>
      <c r="AG12" s="4">
        <v>3</v>
      </c>
      <c r="AH12" s="18"/>
      <c r="AI12" s="12">
        <v>50</v>
      </c>
      <c r="AJ12" s="5"/>
      <c r="AK12" s="5"/>
    </row>
    <row r="13" spans="1:37" ht="16.5" customHeight="1" x14ac:dyDescent="0.35">
      <c r="A13" s="5"/>
      <c r="B13" s="38">
        <v>4</v>
      </c>
      <c r="C13" s="39" t="s">
        <v>119</v>
      </c>
      <c r="D13" s="39" t="s">
        <v>120</v>
      </c>
      <c r="E13" s="40"/>
      <c r="F13" s="41" t="s">
        <v>19</v>
      </c>
      <c r="G13" s="41" t="s">
        <v>47</v>
      </c>
      <c r="H13" s="42">
        <v>49.34</v>
      </c>
      <c r="I13" s="43">
        <v>10</v>
      </c>
      <c r="J13" s="43">
        <v>15</v>
      </c>
      <c r="K13" s="43">
        <v>17</v>
      </c>
      <c r="L13" s="44">
        <f t="shared" si="0"/>
        <v>17</v>
      </c>
      <c r="M13" s="43">
        <v>15</v>
      </c>
      <c r="N13" s="43">
        <v>17</v>
      </c>
      <c r="O13" s="43">
        <v>20</v>
      </c>
      <c r="P13" s="44">
        <f t="shared" si="1"/>
        <v>20</v>
      </c>
      <c r="Q13" s="44">
        <f t="shared" si="2"/>
        <v>37</v>
      </c>
      <c r="R13" s="46">
        <v>4</v>
      </c>
      <c r="S13" s="46">
        <v>22</v>
      </c>
      <c r="T13" s="47">
        <v>6.08</v>
      </c>
      <c r="U13" s="46">
        <v>4</v>
      </c>
      <c r="V13" s="46">
        <v>22</v>
      </c>
      <c r="W13" s="47">
        <v>16.600000000000001</v>
      </c>
      <c r="X13" s="46">
        <v>4</v>
      </c>
      <c r="Y13" s="46">
        <v>22</v>
      </c>
      <c r="Z13" s="47">
        <v>1.42</v>
      </c>
      <c r="AA13" s="46">
        <v>4</v>
      </c>
      <c r="AB13" s="46">
        <v>22</v>
      </c>
      <c r="AC13" s="46">
        <v>0</v>
      </c>
      <c r="AD13" s="46"/>
      <c r="AE13" s="46"/>
      <c r="AF13" s="46">
        <f t="shared" si="3"/>
        <v>88</v>
      </c>
      <c r="AG13" s="46">
        <v>4</v>
      </c>
      <c r="AH13" s="48"/>
      <c r="AI13" s="41">
        <v>50</v>
      </c>
      <c r="AJ13" s="5"/>
      <c r="AK13" s="5"/>
    </row>
    <row r="14" spans="1:3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x14ac:dyDescent="0.25">
      <c r="E22"/>
      <c r="AI22"/>
    </row>
    <row r="23" spans="1:37" x14ac:dyDescent="0.25">
      <c r="E23"/>
      <c r="AI23"/>
    </row>
    <row r="24" spans="1:37" x14ac:dyDescent="0.25">
      <c r="E24"/>
      <c r="AI24"/>
    </row>
    <row r="25" spans="1:37" x14ac:dyDescent="0.25">
      <c r="E25"/>
      <c r="AI25"/>
    </row>
    <row r="26" spans="1:37" x14ac:dyDescent="0.25">
      <c r="E26"/>
      <c r="AI26"/>
    </row>
    <row r="27" spans="1:37" x14ac:dyDescent="0.25">
      <c r="E27"/>
      <c r="AI27"/>
    </row>
    <row r="28" spans="1:37" x14ac:dyDescent="0.25">
      <c r="E28"/>
      <c r="AI28"/>
    </row>
  </sheetData>
  <mergeCells count="34">
    <mergeCell ref="AG8:AG9"/>
    <mergeCell ref="AH8:AH9"/>
    <mergeCell ref="AI8:AI9"/>
    <mergeCell ref="AB8:AB9"/>
    <mergeCell ref="AC8:AC9"/>
    <mergeCell ref="AD8:AD9"/>
    <mergeCell ref="AE8:AE9"/>
    <mergeCell ref="AF8:AF9"/>
    <mergeCell ref="W8:W9"/>
    <mergeCell ref="X8:X9"/>
    <mergeCell ref="Y8:Y9"/>
    <mergeCell ref="Z8:Z9"/>
    <mergeCell ref="AA8:AA9"/>
    <mergeCell ref="R8:R9"/>
    <mergeCell ref="S8:S9"/>
    <mergeCell ref="T8:T9"/>
    <mergeCell ref="U8:U9"/>
    <mergeCell ref="V8:V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  <mergeCell ref="H8:H9"/>
    <mergeCell ref="I8:K8"/>
    <mergeCell ref="L8:L9"/>
    <mergeCell ref="M8:O8"/>
    <mergeCell ref="P8:P9"/>
    <mergeCell ref="Q8:Q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zoomScale="70" zoomScaleNormal="70" workbookViewId="0">
      <selection activeCell="S19" sqref="S19"/>
    </sheetView>
  </sheetViews>
  <sheetFormatPr baseColWidth="10" defaultRowHeight="15" x14ac:dyDescent="0.25"/>
  <cols>
    <col min="1" max="1" width="3.85546875" customWidth="1"/>
    <col min="2" max="2" width="3.7109375" customWidth="1"/>
    <col min="3" max="3" width="15.42578125" bestFit="1" customWidth="1"/>
    <col min="4" max="4" width="12.85546875" bestFit="1" customWidth="1"/>
    <col min="5" max="5" width="12.42578125" style="2" customWidth="1"/>
    <col min="6" max="6" width="14.5703125" customWidth="1"/>
    <col min="7" max="7" width="7.14062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6.140625" customWidth="1"/>
    <col min="23" max="23" width="7.140625" customWidth="1"/>
    <col min="24" max="31" width="6.140625" customWidth="1"/>
    <col min="32" max="33" width="4.85546875" customWidth="1"/>
    <col min="34" max="34" width="4.28515625" customWidth="1"/>
    <col min="35" max="35" width="14.85546875" style="2" bestFit="1" customWidth="1"/>
  </cols>
  <sheetData>
    <row r="1" spans="1:37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  <c r="AK1" s="5"/>
    </row>
    <row r="2" spans="1:37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  <c r="AK2" s="5"/>
    </row>
    <row r="3" spans="1:37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  <c r="AK3" s="5"/>
    </row>
    <row r="4" spans="1:37" ht="30.75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  <c r="AK4" s="5"/>
    </row>
    <row r="5" spans="1:37" ht="33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  <c r="AK5" s="5"/>
    </row>
    <row r="6" spans="1:37" ht="29.25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  <c r="AK6" s="5"/>
    </row>
    <row r="7" spans="1:37" ht="16.5" x14ac:dyDescent="0.35">
      <c r="A7" s="5"/>
      <c r="B7" s="8" t="s">
        <v>171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  <c r="AK7" s="5"/>
    </row>
    <row r="8" spans="1:37" ht="27.75" customHeight="1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51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  <c r="AK8" s="5"/>
    </row>
    <row r="9" spans="1:37" ht="29.25" customHeight="1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51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  <c r="AK9" s="5"/>
    </row>
    <row r="10" spans="1:37" ht="16.5" x14ac:dyDescent="0.35">
      <c r="A10" s="5"/>
      <c r="B10" s="9">
        <v>5</v>
      </c>
      <c r="C10" s="10" t="s">
        <v>115</v>
      </c>
      <c r="D10" s="10" t="s">
        <v>116</v>
      </c>
      <c r="E10" s="11"/>
      <c r="F10" s="12" t="s">
        <v>15</v>
      </c>
      <c r="G10" s="12" t="s">
        <v>20</v>
      </c>
      <c r="H10" s="13">
        <v>53.7</v>
      </c>
      <c r="I10" s="14">
        <v>31</v>
      </c>
      <c r="J10" s="14">
        <v>34</v>
      </c>
      <c r="K10" s="14">
        <v>-36</v>
      </c>
      <c r="L10" s="15">
        <f t="shared" ref="L10:L12" si="0">MAX(I10:K10)</f>
        <v>34</v>
      </c>
      <c r="M10" s="14">
        <v>40</v>
      </c>
      <c r="N10" s="14">
        <v>43</v>
      </c>
      <c r="O10" s="14">
        <v>45</v>
      </c>
      <c r="P10" s="15">
        <f t="shared" ref="P10:P12" si="1">MAX(M10:O10)</f>
        <v>45</v>
      </c>
      <c r="Q10" s="15">
        <f t="shared" ref="Q10:Q12" si="2">L10+P10</f>
        <v>79</v>
      </c>
      <c r="R10" s="17">
        <v>1</v>
      </c>
      <c r="S10" s="4">
        <v>28</v>
      </c>
      <c r="T10" s="3">
        <v>5.4</v>
      </c>
      <c r="U10" s="17">
        <v>1</v>
      </c>
      <c r="V10" s="4">
        <v>28</v>
      </c>
      <c r="W10" s="3">
        <v>26.4</v>
      </c>
      <c r="X10" s="17">
        <v>1</v>
      </c>
      <c r="Y10" s="4">
        <v>28</v>
      </c>
      <c r="Z10" s="3">
        <v>1.67</v>
      </c>
      <c r="AA10" s="17">
        <v>2</v>
      </c>
      <c r="AB10" s="4">
        <v>25</v>
      </c>
      <c r="AC10" s="4">
        <v>6</v>
      </c>
      <c r="AD10" s="17">
        <v>2</v>
      </c>
      <c r="AE10" s="4">
        <v>25</v>
      </c>
      <c r="AF10" s="4">
        <f t="shared" ref="AF10:AF12" si="3">AE10+AB10+Y10+V10+S10</f>
        <v>134</v>
      </c>
      <c r="AG10" s="4">
        <v>1</v>
      </c>
      <c r="AH10" s="18"/>
      <c r="AI10" s="12">
        <v>55</v>
      </c>
      <c r="AJ10" s="5"/>
      <c r="AK10" s="5"/>
    </row>
    <row r="11" spans="1:37" ht="16.5" x14ac:dyDescent="0.35">
      <c r="A11" s="5"/>
      <c r="B11" s="38">
        <v>6</v>
      </c>
      <c r="C11" s="39" t="s">
        <v>103</v>
      </c>
      <c r="D11" s="39" t="s">
        <v>104</v>
      </c>
      <c r="E11" s="40"/>
      <c r="F11" s="41" t="s">
        <v>105</v>
      </c>
      <c r="G11" s="41" t="s">
        <v>47</v>
      </c>
      <c r="H11" s="42">
        <v>54.4</v>
      </c>
      <c r="I11" s="43">
        <v>23</v>
      </c>
      <c r="J11" s="43">
        <v>26</v>
      </c>
      <c r="K11" s="43">
        <v>-29</v>
      </c>
      <c r="L11" s="44">
        <f t="shared" si="0"/>
        <v>26</v>
      </c>
      <c r="M11" s="43">
        <v>33</v>
      </c>
      <c r="N11" s="43">
        <v>35</v>
      </c>
      <c r="O11" s="43">
        <v>37</v>
      </c>
      <c r="P11" s="44">
        <f t="shared" si="1"/>
        <v>37</v>
      </c>
      <c r="Q11" s="44">
        <f t="shared" si="2"/>
        <v>63</v>
      </c>
      <c r="R11" s="46">
        <v>2</v>
      </c>
      <c r="S11" s="46">
        <v>25</v>
      </c>
      <c r="T11" s="47">
        <v>5.71</v>
      </c>
      <c r="U11" s="46">
        <v>2</v>
      </c>
      <c r="V11" s="46">
        <v>25</v>
      </c>
      <c r="W11" s="47">
        <v>18.8</v>
      </c>
      <c r="X11" s="46">
        <v>2</v>
      </c>
      <c r="Y11" s="46">
        <v>25</v>
      </c>
      <c r="Z11" s="47">
        <v>1.81</v>
      </c>
      <c r="AA11" s="46">
        <v>1</v>
      </c>
      <c r="AB11" s="46">
        <v>28</v>
      </c>
      <c r="AC11" s="46">
        <v>8</v>
      </c>
      <c r="AD11" s="46">
        <v>1</v>
      </c>
      <c r="AE11" s="46">
        <v>28</v>
      </c>
      <c r="AF11" s="46">
        <f t="shared" si="3"/>
        <v>131</v>
      </c>
      <c r="AG11" s="46">
        <v>2</v>
      </c>
      <c r="AH11" s="48"/>
      <c r="AI11" s="41">
        <v>55</v>
      </c>
      <c r="AJ11" s="5"/>
      <c r="AK11" s="5"/>
    </row>
    <row r="12" spans="1:37" ht="15.75" customHeight="1" x14ac:dyDescent="0.35">
      <c r="A12" s="5"/>
      <c r="B12" s="9">
        <v>7</v>
      </c>
      <c r="C12" s="10" t="s">
        <v>106</v>
      </c>
      <c r="D12" s="10" t="s">
        <v>107</v>
      </c>
      <c r="E12" s="11"/>
      <c r="F12" s="12" t="s">
        <v>17</v>
      </c>
      <c r="G12" s="12" t="s">
        <v>47</v>
      </c>
      <c r="H12" s="13">
        <v>52.16</v>
      </c>
      <c r="I12" s="14">
        <v>12</v>
      </c>
      <c r="J12" s="14">
        <v>15</v>
      </c>
      <c r="K12" s="14">
        <v>17</v>
      </c>
      <c r="L12" s="15">
        <f t="shared" si="0"/>
        <v>17</v>
      </c>
      <c r="M12" s="14">
        <v>15</v>
      </c>
      <c r="N12" s="14">
        <v>18</v>
      </c>
      <c r="O12" s="14">
        <v>20</v>
      </c>
      <c r="P12" s="15">
        <f t="shared" si="1"/>
        <v>20</v>
      </c>
      <c r="Q12" s="15">
        <f t="shared" si="2"/>
        <v>37</v>
      </c>
      <c r="R12" s="17">
        <v>3</v>
      </c>
      <c r="S12" s="4">
        <v>23</v>
      </c>
      <c r="T12" s="3">
        <v>6.01</v>
      </c>
      <c r="U12" s="17">
        <v>3</v>
      </c>
      <c r="V12" s="4">
        <v>23</v>
      </c>
      <c r="W12" s="3">
        <v>10.1</v>
      </c>
      <c r="X12" s="17">
        <v>3</v>
      </c>
      <c r="Y12" s="4">
        <v>23</v>
      </c>
      <c r="Z12" s="3">
        <v>1.1499999999999999</v>
      </c>
      <c r="AA12" s="17">
        <v>3</v>
      </c>
      <c r="AB12" s="4">
        <v>23</v>
      </c>
      <c r="AC12" s="4">
        <v>0</v>
      </c>
      <c r="AD12" s="17"/>
      <c r="AE12" s="4"/>
      <c r="AF12" s="4">
        <f t="shared" si="3"/>
        <v>92</v>
      </c>
      <c r="AG12" s="4">
        <v>3</v>
      </c>
      <c r="AH12" s="18"/>
      <c r="AI12" s="12">
        <v>55</v>
      </c>
      <c r="AJ12" s="5"/>
      <c r="AK12" s="5"/>
    </row>
    <row r="13" spans="1:37" ht="16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x14ac:dyDescent="0.25">
      <c r="A22" s="5"/>
      <c r="B22" s="5"/>
      <c r="C22" s="5"/>
      <c r="D22" s="5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2"/>
      <c r="AJ22" s="5"/>
      <c r="AK22" s="5"/>
    </row>
    <row r="23" spans="1:37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  <c r="AK23" s="5"/>
    </row>
    <row r="24" spans="1:37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  <c r="AK24" s="5"/>
    </row>
    <row r="25" spans="1:37" x14ac:dyDescent="0.25">
      <c r="A25" s="5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5"/>
      <c r="AK25" s="5"/>
    </row>
    <row r="26" spans="1:37" x14ac:dyDescent="0.25">
      <c r="A26" s="5"/>
      <c r="B26" s="5"/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  <c r="AJ26" s="5"/>
      <c r="AK26" s="5"/>
    </row>
    <row r="27" spans="1:37" x14ac:dyDescent="0.25">
      <c r="A27" s="5"/>
      <c r="B27" s="5"/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2"/>
      <c r="AJ27" s="5"/>
      <c r="AK27" s="5"/>
    </row>
    <row r="28" spans="1:37" x14ac:dyDescent="0.25">
      <c r="A28" s="5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2"/>
      <c r="AJ28" s="5"/>
      <c r="AK28" s="5"/>
    </row>
  </sheetData>
  <mergeCells count="34"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H8:H9"/>
    <mergeCell ref="I8:K8"/>
    <mergeCell ref="L8:L9"/>
    <mergeCell ref="M8:O8"/>
    <mergeCell ref="P8:P9"/>
    <mergeCell ref="Q8:Q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70" zoomScaleNormal="70" workbookViewId="0">
      <selection activeCell="AI11" activeCellId="3" sqref="B2:AI4 B6:AI6 B8:AI9 B11:AI11"/>
    </sheetView>
  </sheetViews>
  <sheetFormatPr baseColWidth="10" defaultRowHeight="15" x14ac:dyDescent="0.25"/>
  <cols>
    <col min="1" max="2" width="4.85546875" customWidth="1"/>
    <col min="3" max="3" width="15.42578125" bestFit="1" customWidth="1"/>
    <col min="4" max="4" width="12.85546875" bestFit="1" customWidth="1"/>
    <col min="5" max="5" width="12.42578125" style="2" customWidth="1"/>
    <col min="6" max="6" width="14.5703125" customWidth="1"/>
    <col min="7" max="7" width="7.14062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6.140625" customWidth="1"/>
    <col min="23" max="23" width="10.140625" customWidth="1"/>
    <col min="24" max="31" width="6.140625" customWidth="1"/>
    <col min="32" max="32" width="4.85546875" customWidth="1"/>
    <col min="33" max="34" width="4.28515625" customWidth="1"/>
    <col min="35" max="35" width="14.85546875" style="2" bestFit="1" customWidth="1"/>
  </cols>
  <sheetData>
    <row r="1" spans="1:36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</row>
    <row r="2" spans="1:36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</row>
    <row r="3" spans="1:36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</row>
    <row r="4" spans="1:36" ht="30.75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</row>
    <row r="5" spans="1:36" ht="33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</row>
    <row r="6" spans="1:36" ht="29.25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</row>
    <row r="7" spans="1:36" ht="16.5" x14ac:dyDescent="0.35">
      <c r="A7" s="5"/>
      <c r="B7" s="8" t="s">
        <v>172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15.75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</row>
    <row r="9" spans="1:36" ht="39" customHeight="1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</row>
    <row r="10" spans="1:36" ht="16.5" x14ac:dyDescent="0.35">
      <c r="A10" s="5"/>
      <c r="B10" s="9">
        <v>8</v>
      </c>
      <c r="C10" s="10" t="s">
        <v>128</v>
      </c>
      <c r="D10" s="10" t="s">
        <v>118</v>
      </c>
      <c r="E10" s="11"/>
      <c r="F10" s="12" t="s">
        <v>129</v>
      </c>
      <c r="G10" s="12" t="s">
        <v>47</v>
      </c>
      <c r="H10" s="13">
        <v>56.86</v>
      </c>
      <c r="I10" s="14">
        <v>13</v>
      </c>
      <c r="J10" s="14">
        <v>16</v>
      </c>
      <c r="K10" s="14">
        <v>-18</v>
      </c>
      <c r="L10" s="15">
        <f t="shared" ref="L10:L11" si="0">MAX(I10:K10)</f>
        <v>16</v>
      </c>
      <c r="M10" s="14">
        <v>15</v>
      </c>
      <c r="N10" s="14">
        <v>-19</v>
      </c>
      <c r="O10" s="14">
        <v>19</v>
      </c>
      <c r="P10" s="15">
        <f t="shared" ref="P10:P11" si="1">MAX(M10:O10)</f>
        <v>19</v>
      </c>
      <c r="Q10" s="15">
        <f t="shared" ref="Q10:Q11" si="2">L10+P10</f>
        <v>35</v>
      </c>
      <c r="R10" s="17">
        <v>2</v>
      </c>
      <c r="S10" s="4">
        <v>25</v>
      </c>
      <c r="T10" s="3">
        <v>5.5</v>
      </c>
      <c r="U10" s="17">
        <v>1</v>
      </c>
      <c r="V10" s="4">
        <v>28</v>
      </c>
      <c r="W10" s="3">
        <v>23.7</v>
      </c>
      <c r="X10" s="17">
        <v>1</v>
      </c>
      <c r="Y10" s="4">
        <v>28</v>
      </c>
      <c r="Z10" s="3">
        <v>1.75</v>
      </c>
      <c r="AA10" s="17">
        <v>1</v>
      </c>
      <c r="AB10" s="4">
        <v>28</v>
      </c>
      <c r="AC10" s="4">
        <v>5</v>
      </c>
      <c r="AD10" s="17">
        <v>2</v>
      </c>
      <c r="AE10" s="4">
        <v>25</v>
      </c>
      <c r="AF10" s="4">
        <f t="shared" ref="AF10:AF11" si="3">AE10+AB10+Y10+V10+S10</f>
        <v>134</v>
      </c>
      <c r="AG10" s="4">
        <v>1</v>
      </c>
      <c r="AH10" s="18"/>
      <c r="AI10" s="12">
        <v>60</v>
      </c>
      <c r="AJ10" s="5"/>
    </row>
    <row r="11" spans="1:36" ht="16.5" x14ac:dyDescent="0.35">
      <c r="A11" s="5"/>
      <c r="B11" s="38">
        <v>9</v>
      </c>
      <c r="C11" s="39" t="s">
        <v>108</v>
      </c>
      <c r="D11" s="39" t="s">
        <v>109</v>
      </c>
      <c r="E11" s="40"/>
      <c r="F11" s="41" t="s">
        <v>17</v>
      </c>
      <c r="G11" s="41" t="s">
        <v>47</v>
      </c>
      <c r="H11" s="42">
        <v>59.98</v>
      </c>
      <c r="I11" s="43">
        <v>25</v>
      </c>
      <c r="J11" s="43">
        <v>30</v>
      </c>
      <c r="K11" s="43">
        <v>31</v>
      </c>
      <c r="L11" s="44">
        <f t="shared" si="0"/>
        <v>31</v>
      </c>
      <c r="M11" s="43">
        <v>30</v>
      </c>
      <c r="N11" s="43">
        <v>35</v>
      </c>
      <c r="O11" s="43">
        <v>40</v>
      </c>
      <c r="P11" s="44">
        <f t="shared" si="1"/>
        <v>40</v>
      </c>
      <c r="Q11" s="44">
        <f t="shared" si="2"/>
        <v>71</v>
      </c>
      <c r="R11" s="46">
        <v>1</v>
      </c>
      <c r="S11" s="46">
        <v>28</v>
      </c>
      <c r="T11" s="47">
        <v>6.2</v>
      </c>
      <c r="U11" s="46">
        <v>2</v>
      </c>
      <c r="V11" s="46">
        <v>25</v>
      </c>
      <c r="W11" s="47">
        <v>15.2</v>
      </c>
      <c r="X11" s="46">
        <v>2</v>
      </c>
      <c r="Y11" s="46">
        <v>25</v>
      </c>
      <c r="Z11" s="47">
        <v>1.45</v>
      </c>
      <c r="AA11" s="46">
        <v>2</v>
      </c>
      <c r="AB11" s="46">
        <v>25</v>
      </c>
      <c r="AC11" s="46">
        <v>9</v>
      </c>
      <c r="AD11" s="46">
        <v>1</v>
      </c>
      <c r="AE11" s="46">
        <v>28</v>
      </c>
      <c r="AF11" s="46">
        <f t="shared" si="3"/>
        <v>131</v>
      </c>
      <c r="AG11" s="46">
        <v>2</v>
      </c>
      <c r="AH11" s="48"/>
      <c r="AI11" s="41">
        <v>60</v>
      </c>
      <c r="AJ11" s="5"/>
    </row>
    <row r="12" spans="1:36" ht="15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6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</row>
    <row r="24" spans="1:36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</row>
    <row r="25" spans="1:36" x14ac:dyDescent="0.25">
      <c r="A25" s="5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5"/>
    </row>
    <row r="26" spans="1:36" x14ac:dyDescent="0.25">
      <c r="A26" s="5"/>
      <c r="B26" s="5"/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  <c r="AJ26" s="5"/>
    </row>
    <row r="27" spans="1:36" x14ac:dyDescent="0.25">
      <c r="A27" s="5"/>
      <c r="B27" s="5"/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2"/>
      <c r="AJ27" s="5"/>
    </row>
    <row r="28" spans="1:36" x14ac:dyDescent="0.25">
      <c r="A28" s="5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2"/>
      <c r="AJ28" s="5"/>
    </row>
    <row r="29" spans="1:36" x14ac:dyDescent="0.25">
      <c r="A29" s="5"/>
      <c r="B29" s="5"/>
      <c r="C29" s="5"/>
      <c r="D29" s="5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2"/>
      <c r="AJ29" s="5"/>
    </row>
    <row r="30" spans="1:36" x14ac:dyDescent="0.25">
      <c r="A30" s="5"/>
      <c r="B30" s="5"/>
      <c r="C30" s="5"/>
      <c r="D30" s="5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2"/>
      <c r="AJ30" s="5"/>
    </row>
    <row r="31" spans="1:36" x14ac:dyDescent="0.25">
      <c r="A31" s="5"/>
      <c r="B31" s="5"/>
      <c r="C31" s="5"/>
      <c r="D31" s="5"/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2"/>
      <c r="AJ31" s="5"/>
    </row>
  </sheetData>
  <mergeCells count="34"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H8:H9"/>
    <mergeCell ref="I8:K8"/>
    <mergeCell ref="L8:L9"/>
    <mergeCell ref="M8:O8"/>
    <mergeCell ref="P8:P9"/>
    <mergeCell ref="Q8:Q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zoomScale="70" zoomScaleNormal="70" workbookViewId="0">
      <selection activeCell="B13" activeCellId="4" sqref="B2:AI4 B6:AI6 B8:AI9 B11:AI11 B13:AI13"/>
    </sheetView>
  </sheetViews>
  <sheetFormatPr baseColWidth="10" defaultRowHeight="15" x14ac:dyDescent="0.25"/>
  <cols>
    <col min="2" max="2" width="3.7109375" customWidth="1"/>
    <col min="3" max="3" width="14.5703125" bestFit="1" customWidth="1"/>
    <col min="4" max="4" width="11.7109375" customWidth="1"/>
    <col min="5" max="5" width="12.42578125" style="2" customWidth="1"/>
    <col min="6" max="6" width="14.5703125" customWidth="1"/>
    <col min="7" max="7" width="7.14062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6.140625" customWidth="1"/>
    <col min="23" max="23" width="7" customWidth="1"/>
    <col min="24" max="31" width="6.140625" customWidth="1"/>
    <col min="32" max="32" width="5.28515625" customWidth="1"/>
    <col min="33" max="34" width="4.28515625" customWidth="1"/>
    <col min="35" max="35" width="14.85546875" style="2" bestFit="1" customWidth="1"/>
  </cols>
  <sheetData>
    <row r="1" spans="1:36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</row>
    <row r="2" spans="1:36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</row>
    <row r="3" spans="1:36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</row>
    <row r="4" spans="1:36" ht="30.75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</row>
    <row r="5" spans="1:36" ht="33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</row>
    <row r="6" spans="1:36" ht="29.25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</row>
    <row r="7" spans="1:36" ht="16.5" x14ac:dyDescent="0.35">
      <c r="A7" s="5"/>
      <c r="B7" s="8" t="s">
        <v>173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20.25" customHeight="1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</row>
    <row r="9" spans="1:36" ht="36" customHeight="1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</row>
    <row r="10" spans="1:36" ht="16.5" x14ac:dyDescent="0.35">
      <c r="A10" s="5"/>
      <c r="B10" s="9">
        <v>10</v>
      </c>
      <c r="C10" s="10" t="s">
        <v>121</v>
      </c>
      <c r="D10" s="10" t="s">
        <v>127</v>
      </c>
      <c r="E10" s="11"/>
      <c r="F10" s="12" t="s">
        <v>46</v>
      </c>
      <c r="G10" s="12" t="s">
        <v>47</v>
      </c>
      <c r="H10" s="13">
        <v>70.08</v>
      </c>
      <c r="I10" s="14">
        <v>22</v>
      </c>
      <c r="J10" s="14">
        <v>25</v>
      </c>
      <c r="K10" s="14">
        <v>27</v>
      </c>
      <c r="L10" s="15">
        <f t="shared" ref="L10:L14" si="0">MAX(I10:K10)</f>
        <v>27</v>
      </c>
      <c r="M10" s="14">
        <v>-35</v>
      </c>
      <c r="N10" s="14">
        <v>35</v>
      </c>
      <c r="O10" s="14">
        <v>40</v>
      </c>
      <c r="P10" s="15">
        <f t="shared" ref="P10:P14" si="1">MAX(M10:O10)</f>
        <v>40</v>
      </c>
      <c r="Q10" s="15">
        <f t="shared" ref="Q10:Q14" si="2">L10+P10</f>
        <v>67</v>
      </c>
      <c r="R10" s="17">
        <v>1</v>
      </c>
      <c r="S10" s="4">
        <v>28</v>
      </c>
      <c r="T10" s="3">
        <v>5.45</v>
      </c>
      <c r="U10" s="17">
        <v>1</v>
      </c>
      <c r="V10" s="4">
        <v>28</v>
      </c>
      <c r="W10" s="3">
        <v>17.3</v>
      </c>
      <c r="X10" s="17">
        <v>1</v>
      </c>
      <c r="Y10" s="4">
        <v>28</v>
      </c>
      <c r="Z10" s="3">
        <v>1.6</v>
      </c>
      <c r="AA10" s="17">
        <v>1</v>
      </c>
      <c r="AB10" s="4">
        <v>28</v>
      </c>
      <c r="AC10" s="4">
        <v>10</v>
      </c>
      <c r="AD10" s="17">
        <v>1</v>
      </c>
      <c r="AE10" s="4">
        <v>28</v>
      </c>
      <c r="AF10" s="4">
        <f t="shared" ref="AF10:AF14" si="3">AE10+AB10+Y10+V10+S10</f>
        <v>140</v>
      </c>
      <c r="AG10" s="4">
        <v>1</v>
      </c>
      <c r="AH10" s="18"/>
      <c r="AI10" s="12" t="s">
        <v>79</v>
      </c>
      <c r="AJ10" s="5"/>
    </row>
    <row r="11" spans="1:36" ht="16.5" x14ac:dyDescent="0.35">
      <c r="A11" s="5"/>
      <c r="B11" s="38">
        <v>11</v>
      </c>
      <c r="C11" s="39" t="s">
        <v>121</v>
      </c>
      <c r="D11" s="39" t="s">
        <v>122</v>
      </c>
      <c r="E11" s="40"/>
      <c r="F11" s="41" t="s">
        <v>19</v>
      </c>
      <c r="G11" s="41" t="s">
        <v>47</v>
      </c>
      <c r="H11" s="42">
        <v>72.92</v>
      </c>
      <c r="I11" s="43">
        <v>15</v>
      </c>
      <c r="J11" s="43">
        <v>20</v>
      </c>
      <c r="K11" s="43">
        <v>-21</v>
      </c>
      <c r="L11" s="44">
        <f t="shared" si="0"/>
        <v>20</v>
      </c>
      <c r="M11" s="43">
        <v>15</v>
      </c>
      <c r="N11" s="43">
        <v>20</v>
      </c>
      <c r="O11" s="43">
        <v>24</v>
      </c>
      <c r="P11" s="44">
        <f t="shared" si="1"/>
        <v>24</v>
      </c>
      <c r="Q11" s="44">
        <f t="shared" si="2"/>
        <v>44</v>
      </c>
      <c r="R11" s="46">
        <v>2</v>
      </c>
      <c r="S11" s="46">
        <v>25</v>
      </c>
      <c r="T11" s="47">
        <v>6.5</v>
      </c>
      <c r="U11" s="46">
        <v>3</v>
      </c>
      <c r="V11" s="46">
        <v>23</v>
      </c>
      <c r="W11" s="47">
        <v>12.6</v>
      </c>
      <c r="X11" s="46">
        <v>3</v>
      </c>
      <c r="Y11" s="46">
        <v>23</v>
      </c>
      <c r="Z11" s="47">
        <v>1.26</v>
      </c>
      <c r="AA11" s="46">
        <v>2</v>
      </c>
      <c r="AB11" s="46">
        <v>25</v>
      </c>
      <c r="AC11" s="46">
        <v>10</v>
      </c>
      <c r="AD11" s="46">
        <v>1</v>
      </c>
      <c r="AE11" s="46">
        <v>28</v>
      </c>
      <c r="AF11" s="46">
        <f t="shared" si="3"/>
        <v>124</v>
      </c>
      <c r="AG11" s="46">
        <v>2</v>
      </c>
      <c r="AH11" s="48"/>
      <c r="AI11" s="41" t="s">
        <v>79</v>
      </c>
      <c r="AJ11" s="5"/>
    </row>
    <row r="12" spans="1:36" ht="15.75" customHeight="1" x14ac:dyDescent="0.35">
      <c r="A12" s="5"/>
      <c r="B12" s="9">
        <v>12</v>
      </c>
      <c r="C12" s="10" t="s">
        <v>123</v>
      </c>
      <c r="D12" s="10" t="s">
        <v>124</v>
      </c>
      <c r="E12" s="11"/>
      <c r="F12" s="12" t="s">
        <v>18</v>
      </c>
      <c r="G12" s="12" t="s">
        <v>47</v>
      </c>
      <c r="H12" s="13">
        <v>63.04</v>
      </c>
      <c r="I12" s="14">
        <v>15</v>
      </c>
      <c r="J12" s="14">
        <v>17</v>
      </c>
      <c r="K12" s="14">
        <v>19</v>
      </c>
      <c r="L12" s="15">
        <f t="shared" si="0"/>
        <v>19</v>
      </c>
      <c r="M12" s="14">
        <v>-18</v>
      </c>
      <c r="N12" s="14">
        <v>20</v>
      </c>
      <c r="O12" s="14">
        <v>22</v>
      </c>
      <c r="P12" s="15">
        <f t="shared" si="1"/>
        <v>22</v>
      </c>
      <c r="Q12" s="15">
        <f t="shared" si="2"/>
        <v>41</v>
      </c>
      <c r="R12" s="17">
        <v>3</v>
      </c>
      <c r="S12" s="4">
        <v>23</v>
      </c>
      <c r="T12" s="3">
        <v>6.33</v>
      </c>
      <c r="U12" s="17">
        <v>2</v>
      </c>
      <c r="V12" s="4">
        <v>25</v>
      </c>
      <c r="W12" s="3">
        <v>13.4</v>
      </c>
      <c r="X12" s="17">
        <v>2</v>
      </c>
      <c r="Y12" s="4">
        <v>25</v>
      </c>
      <c r="Z12" s="3">
        <v>1.21</v>
      </c>
      <c r="AA12" s="17">
        <v>4</v>
      </c>
      <c r="AB12" s="4">
        <v>22</v>
      </c>
      <c r="AC12" s="4">
        <v>0</v>
      </c>
      <c r="AD12" s="17"/>
      <c r="AE12" s="4"/>
      <c r="AF12" s="4">
        <f t="shared" si="3"/>
        <v>95</v>
      </c>
      <c r="AG12" s="4">
        <v>3</v>
      </c>
      <c r="AH12" s="18"/>
      <c r="AI12" s="12" t="s">
        <v>79</v>
      </c>
      <c r="AJ12" s="5"/>
    </row>
    <row r="13" spans="1:36" ht="16.5" customHeight="1" x14ac:dyDescent="0.35">
      <c r="A13" s="5"/>
      <c r="B13" s="38">
        <v>13</v>
      </c>
      <c r="C13" s="39" t="s">
        <v>113</v>
      </c>
      <c r="D13" s="39" t="s">
        <v>114</v>
      </c>
      <c r="E13" s="40"/>
      <c r="F13" s="41" t="s">
        <v>17</v>
      </c>
      <c r="G13" s="41" t="s">
        <v>47</v>
      </c>
      <c r="H13" s="42">
        <v>71.599999999999994</v>
      </c>
      <c r="I13" s="43">
        <v>12</v>
      </c>
      <c r="J13" s="43">
        <v>15</v>
      </c>
      <c r="K13" s="43">
        <v>-20</v>
      </c>
      <c r="L13" s="44">
        <f t="shared" si="0"/>
        <v>15</v>
      </c>
      <c r="M13" s="43">
        <v>15</v>
      </c>
      <c r="N13" s="43">
        <v>18</v>
      </c>
      <c r="O13" s="43">
        <v>20</v>
      </c>
      <c r="P13" s="44">
        <f t="shared" si="1"/>
        <v>20</v>
      </c>
      <c r="Q13" s="44">
        <f t="shared" si="2"/>
        <v>35</v>
      </c>
      <c r="R13" s="46">
        <v>4</v>
      </c>
      <c r="S13" s="46">
        <v>22</v>
      </c>
      <c r="T13" s="47">
        <v>6.87</v>
      </c>
      <c r="U13" s="46">
        <v>5</v>
      </c>
      <c r="V13" s="46">
        <v>21</v>
      </c>
      <c r="W13" s="47">
        <v>11.4</v>
      </c>
      <c r="X13" s="46">
        <v>4</v>
      </c>
      <c r="Y13" s="46">
        <v>22</v>
      </c>
      <c r="Z13" s="47">
        <v>1.23</v>
      </c>
      <c r="AA13" s="46">
        <v>3</v>
      </c>
      <c r="AB13" s="46">
        <v>23</v>
      </c>
      <c r="AC13" s="46">
        <v>0</v>
      </c>
      <c r="AD13" s="46"/>
      <c r="AE13" s="46"/>
      <c r="AF13" s="46">
        <f t="shared" si="3"/>
        <v>88</v>
      </c>
      <c r="AG13" s="46">
        <v>4</v>
      </c>
      <c r="AH13" s="48"/>
      <c r="AI13" s="41" t="s">
        <v>79</v>
      </c>
      <c r="AJ13" s="5"/>
    </row>
    <row r="14" spans="1:36" ht="16.5" x14ac:dyDescent="0.35">
      <c r="A14" s="5"/>
      <c r="B14" s="9">
        <v>14</v>
      </c>
      <c r="C14" s="10" t="s">
        <v>22</v>
      </c>
      <c r="D14" s="10" t="s">
        <v>112</v>
      </c>
      <c r="E14" s="11"/>
      <c r="F14" s="12" t="s">
        <v>17</v>
      </c>
      <c r="G14" s="12" t="s">
        <v>47</v>
      </c>
      <c r="H14" s="13">
        <v>72.02</v>
      </c>
      <c r="I14" s="14">
        <v>12</v>
      </c>
      <c r="J14" s="14">
        <v>15</v>
      </c>
      <c r="K14" s="14">
        <v>-20</v>
      </c>
      <c r="L14" s="15">
        <f t="shared" si="0"/>
        <v>15</v>
      </c>
      <c r="M14" s="14">
        <v>15</v>
      </c>
      <c r="N14" s="14">
        <v>18</v>
      </c>
      <c r="O14" s="14">
        <v>-20</v>
      </c>
      <c r="P14" s="15">
        <f t="shared" si="1"/>
        <v>18</v>
      </c>
      <c r="Q14" s="15">
        <f t="shared" si="2"/>
        <v>33</v>
      </c>
      <c r="R14" s="17">
        <v>5</v>
      </c>
      <c r="S14" s="4">
        <v>21</v>
      </c>
      <c r="T14" s="3">
        <v>6.73</v>
      </c>
      <c r="U14" s="17">
        <v>4</v>
      </c>
      <c r="V14" s="4">
        <v>22</v>
      </c>
      <c r="W14" s="3">
        <v>11.3</v>
      </c>
      <c r="X14" s="17">
        <v>5</v>
      </c>
      <c r="Y14" s="4">
        <v>21</v>
      </c>
      <c r="Z14" s="3">
        <v>1.1000000000000001</v>
      </c>
      <c r="AA14" s="17">
        <v>5</v>
      </c>
      <c r="AB14" s="4">
        <v>21</v>
      </c>
      <c r="AC14" s="4">
        <v>0</v>
      </c>
      <c r="AD14" s="17"/>
      <c r="AE14" s="4"/>
      <c r="AF14" s="4">
        <f t="shared" si="3"/>
        <v>85</v>
      </c>
      <c r="AG14" s="4">
        <v>5</v>
      </c>
      <c r="AH14" s="18"/>
      <c r="AI14" s="12" t="s">
        <v>79</v>
      </c>
      <c r="AJ14" s="5"/>
    </row>
    <row r="15" spans="1:36" x14ac:dyDescent="0.25">
      <c r="A15" s="5"/>
      <c r="B15" s="5"/>
      <c r="C15" s="5"/>
      <c r="D15" s="5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2"/>
      <c r="AJ15" s="5"/>
    </row>
    <row r="16" spans="1:36" x14ac:dyDescent="0.25">
      <c r="A16" s="5"/>
      <c r="B16" s="5"/>
      <c r="C16" s="5"/>
      <c r="D16" s="5"/>
      <c r="E16" s="1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2"/>
      <c r="AJ16" s="5"/>
    </row>
    <row r="17" spans="1:36" x14ac:dyDescent="0.25">
      <c r="A17" s="5"/>
      <c r="B17" s="5"/>
      <c r="C17" s="5"/>
      <c r="D17" s="5"/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2"/>
      <c r="AJ17" s="5"/>
    </row>
    <row r="18" spans="1:36" x14ac:dyDescent="0.25">
      <c r="A18" s="5"/>
      <c r="B18" s="5"/>
      <c r="C18" s="5"/>
      <c r="D18" s="5"/>
      <c r="E18" s="1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2"/>
      <c r="AJ18" s="5"/>
    </row>
    <row r="19" spans="1:36" x14ac:dyDescent="0.25">
      <c r="A19" s="5"/>
      <c r="B19" s="5"/>
      <c r="C19" s="5"/>
      <c r="D19" s="5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2"/>
      <c r="AJ19" s="5"/>
    </row>
    <row r="20" spans="1:36" x14ac:dyDescent="0.25">
      <c r="A20" s="5"/>
      <c r="B20" s="5"/>
      <c r="C20" s="5"/>
      <c r="D20" s="5"/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2"/>
      <c r="AJ20" s="5"/>
    </row>
    <row r="21" spans="1:36" x14ac:dyDescent="0.25">
      <c r="A21" s="5"/>
      <c r="B21" s="5"/>
      <c r="C21" s="5"/>
      <c r="D21" s="5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2"/>
      <c r="AJ21" s="5"/>
    </row>
    <row r="22" spans="1:36" x14ac:dyDescent="0.25">
      <c r="A22" s="5"/>
      <c r="B22" s="5"/>
      <c r="C22" s="5"/>
      <c r="D22" s="5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2"/>
      <c r="AJ22" s="5"/>
    </row>
    <row r="23" spans="1:36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</row>
    <row r="24" spans="1:36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</row>
    <row r="25" spans="1:36" x14ac:dyDescent="0.25">
      <c r="A25" s="5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5"/>
    </row>
    <row r="26" spans="1:36" x14ac:dyDescent="0.25">
      <c r="A26" s="5"/>
      <c r="B26" s="5"/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  <c r="AJ26" s="5"/>
    </row>
    <row r="27" spans="1:36" x14ac:dyDescent="0.25">
      <c r="A27" s="5"/>
      <c r="B27" s="5"/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2"/>
      <c r="AJ27" s="5"/>
    </row>
    <row r="28" spans="1:36" x14ac:dyDescent="0.25">
      <c r="A28" s="5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2"/>
      <c r="AJ28" s="5"/>
    </row>
    <row r="29" spans="1:36" x14ac:dyDescent="0.25">
      <c r="A29" s="5"/>
      <c r="B29" s="5"/>
      <c r="C29" s="5"/>
      <c r="D29" s="5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2"/>
      <c r="AJ29" s="5"/>
    </row>
  </sheetData>
  <mergeCells count="34"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H8:H9"/>
    <mergeCell ref="I8:K8"/>
    <mergeCell ref="L8:L9"/>
    <mergeCell ref="M8:O8"/>
    <mergeCell ref="P8:P9"/>
    <mergeCell ref="Q8:Q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70" zoomScaleNormal="70" workbookViewId="0">
      <selection activeCell="B7" sqref="B7:AI7"/>
    </sheetView>
  </sheetViews>
  <sheetFormatPr baseColWidth="10" defaultRowHeight="15" x14ac:dyDescent="0.25"/>
  <cols>
    <col min="1" max="1" width="1.28515625" customWidth="1"/>
    <col min="2" max="2" width="3.42578125" customWidth="1"/>
    <col min="3" max="3" width="19.28515625" customWidth="1"/>
    <col min="4" max="4" width="18.42578125" customWidth="1"/>
    <col min="5" max="5" width="12.5703125" customWidth="1"/>
    <col min="6" max="6" width="13.28515625" customWidth="1"/>
    <col min="7" max="7" width="8.7109375" customWidth="1"/>
    <col min="8" max="8" width="9.85546875" customWidth="1"/>
    <col min="9" max="17" width="5.5703125" customWidth="1"/>
    <col min="18" max="18" width="4.28515625" customWidth="1"/>
    <col min="19" max="19" width="4.5703125" customWidth="1"/>
    <col min="20" max="20" width="5.28515625" customWidth="1"/>
    <col min="21" max="22" width="4.5703125" customWidth="1"/>
    <col min="23" max="23" width="6.42578125" customWidth="1"/>
    <col min="24" max="25" width="4.5703125" customWidth="1"/>
    <col min="26" max="26" width="6.140625" customWidth="1"/>
    <col min="27" max="33" width="4.5703125" customWidth="1"/>
    <col min="34" max="34" width="9.5703125" customWidth="1"/>
    <col min="35" max="35" width="14.28515625" customWidth="1"/>
  </cols>
  <sheetData>
    <row r="1" spans="1:3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6.5" x14ac:dyDescent="0.3">
      <c r="A2" s="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16.5" x14ac:dyDescent="0.3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ht="35.25" customHeight="1" x14ac:dyDescent="0.3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ht="33" x14ac:dyDescent="0.3">
      <c r="A5" s="6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9.25" x14ac:dyDescent="0.3">
      <c r="A6" s="6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17.25" x14ac:dyDescent="0.35">
      <c r="A7" s="6"/>
      <c r="B7" s="8" t="s">
        <v>163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26.25" customHeight="1" x14ac:dyDescent="0.3">
      <c r="A8" s="6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</row>
    <row r="9" spans="1:35" ht="28.5" customHeight="1" x14ac:dyDescent="0.3">
      <c r="A9" s="6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</row>
    <row r="10" spans="1:35" ht="17.25" x14ac:dyDescent="0.35">
      <c r="A10" s="6"/>
      <c r="B10" s="9">
        <v>4</v>
      </c>
      <c r="C10" s="10" t="s">
        <v>31</v>
      </c>
      <c r="D10" s="10" t="s">
        <v>32</v>
      </c>
      <c r="E10" s="11">
        <v>38492</v>
      </c>
      <c r="F10" s="12" t="s">
        <v>16</v>
      </c>
      <c r="G10" s="12" t="s">
        <v>47</v>
      </c>
      <c r="H10" s="13">
        <v>35.04</v>
      </c>
      <c r="I10" s="14">
        <v>30</v>
      </c>
      <c r="J10" s="14">
        <v>33</v>
      </c>
      <c r="K10" s="14">
        <v>35</v>
      </c>
      <c r="L10" s="15">
        <f t="shared" ref="L10:L13" si="0">MAX(I10:K10)</f>
        <v>35</v>
      </c>
      <c r="M10" s="14">
        <v>42</v>
      </c>
      <c r="N10" s="14">
        <v>46</v>
      </c>
      <c r="O10" s="14">
        <v>48</v>
      </c>
      <c r="P10" s="15">
        <f t="shared" ref="P10:P13" si="1">MAX(M10:O10)</f>
        <v>48</v>
      </c>
      <c r="Q10" s="16">
        <f t="shared" ref="Q10:Q13" si="2">L10+P10</f>
        <v>83</v>
      </c>
      <c r="R10" s="17">
        <v>1</v>
      </c>
      <c r="S10" s="4">
        <v>28</v>
      </c>
      <c r="T10" s="3">
        <v>4.99</v>
      </c>
      <c r="U10" s="17">
        <v>1</v>
      </c>
      <c r="V10" s="4">
        <v>28</v>
      </c>
      <c r="W10" s="3">
        <v>25.5</v>
      </c>
      <c r="X10" s="17">
        <v>1</v>
      </c>
      <c r="Y10" s="4">
        <v>28</v>
      </c>
      <c r="Z10" s="3">
        <v>1.99</v>
      </c>
      <c r="AA10" s="17">
        <v>2</v>
      </c>
      <c r="AB10" s="4">
        <v>25</v>
      </c>
      <c r="AC10" s="4">
        <v>4</v>
      </c>
      <c r="AD10" s="17">
        <v>1</v>
      </c>
      <c r="AE10" s="4">
        <v>28</v>
      </c>
      <c r="AF10" s="4">
        <f t="shared" ref="AF10:AF13" si="3">AE10+AB10+Y10+V10+S10</f>
        <v>137</v>
      </c>
      <c r="AG10" s="4">
        <v>1</v>
      </c>
      <c r="AH10" s="18"/>
      <c r="AI10" s="12">
        <v>40</v>
      </c>
    </row>
    <row r="11" spans="1:35" ht="17.25" x14ac:dyDescent="0.35">
      <c r="A11" s="6"/>
      <c r="B11" s="38">
        <v>7</v>
      </c>
      <c r="C11" s="39" t="s">
        <v>29</v>
      </c>
      <c r="D11" s="39" t="s">
        <v>30</v>
      </c>
      <c r="E11" s="40">
        <v>38375</v>
      </c>
      <c r="F11" s="41" t="s">
        <v>46</v>
      </c>
      <c r="G11" s="41" t="s">
        <v>47</v>
      </c>
      <c r="H11" s="42">
        <v>36.380000000000003</v>
      </c>
      <c r="I11" s="43">
        <v>15</v>
      </c>
      <c r="J11" s="43">
        <v>18</v>
      </c>
      <c r="K11" s="43">
        <v>20</v>
      </c>
      <c r="L11" s="44">
        <f t="shared" si="0"/>
        <v>20</v>
      </c>
      <c r="M11" s="43">
        <v>23</v>
      </c>
      <c r="N11" s="43">
        <v>27</v>
      </c>
      <c r="O11" s="43">
        <v>30</v>
      </c>
      <c r="P11" s="44">
        <f t="shared" si="1"/>
        <v>30</v>
      </c>
      <c r="Q11" s="45">
        <f t="shared" si="2"/>
        <v>50</v>
      </c>
      <c r="R11" s="46">
        <v>3</v>
      </c>
      <c r="S11" s="46">
        <v>23</v>
      </c>
      <c r="T11" s="47">
        <v>5.17</v>
      </c>
      <c r="U11" s="46">
        <v>3</v>
      </c>
      <c r="V11" s="46">
        <v>23</v>
      </c>
      <c r="W11" s="47">
        <v>25.5</v>
      </c>
      <c r="X11" s="46">
        <v>2</v>
      </c>
      <c r="Y11" s="46">
        <v>25</v>
      </c>
      <c r="Z11" s="47">
        <v>2.15</v>
      </c>
      <c r="AA11" s="46">
        <v>1</v>
      </c>
      <c r="AB11" s="46">
        <v>28</v>
      </c>
      <c r="AC11" s="46">
        <v>4</v>
      </c>
      <c r="AD11" s="46">
        <v>1</v>
      </c>
      <c r="AE11" s="46">
        <v>28</v>
      </c>
      <c r="AF11" s="46">
        <f t="shared" si="3"/>
        <v>127</v>
      </c>
      <c r="AG11" s="46">
        <v>2</v>
      </c>
      <c r="AH11" s="48"/>
      <c r="AI11" s="41">
        <v>40</v>
      </c>
    </row>
    <row r="12" spans="1:35" ht="17.25" x14ac:dyDescent="0.35">
      <c r="A12" s="6"/>
      <c r="B12" s="9">
        <v>6</v>
      </c>
      <c r="C12" s="10" t="s">
        <v>35</v>
      </c>
      <c r="D12" s="10" t="s">
        <v>36</v>
      </c>
      <c r="E12" s="11">
        <v>38708</v>
      </c>
      <c r="F12" s="12" t="s">
        <v>19</v>
      </c>
      <c r="G12" s="12" t="s">
        <v>47</v>
      </c>
      <c r="H12" s="13">
        <v>40</v>
      </c>
      <c r="I12" s="14">
        <v>18</v>
      </c>
      <c r="J12" s="14">
        <v>22</v>
      </c>
      <c r="K12" s="14">
        <v>-25</v>
      </c>
      <c r="L12" s="15">
        <f t="shared" si="0"/>
        <v>22</v>
      </c>
      <c r="M12" s="14">
        <v>25</v>
      </c>
      <c r="N12" s="14">
        <v>29</v>
      </c>
      <c r="O12" s="14">
        <v>33</v>
      </c>
      <c r="P12" s="15">
        <f t="shared" si="1"/>
        <v>33</v>
      </c>
      <c r="Q12" s="16">
        <f t="shared" si="2"/>
        <v>55</v>
      </c>
      <c r="R12" s="17">
        <v>2</v>
      </c>
      <c r="S12" s="4">
        <v>25</v>
      </c>
      <c r="T12" s="3">
        <v>5.0999999999999996</v>
      </c>
      <c r="U12" s="17">
        <v>2</v>
      </c>
      <c r="V12" s="4">
        <v>25</v>
      </c>
      <c r="W12" s="3">
        <v>21.2</v>
      </c>
      <c r="X12" s="17">
        <v>3</v>
      </c>
      <c r="Y12" s="4">
        <v>23</v>
      </c>
      <c r="Z12" s="3">
        <v>1.93</v>
      </c>
      <c r="AA12" s="17">
        <v>3</v>
      </c>
      <c r="AB12" s="4">
        <v>23</v>
      </c>
      <c r="AC12" s="4">
        <v>1</v>
      </c>
      <c r="AD12" s="17">
        <v>2</v>
      </c>
      <c r="AE12" s="4">
        <v>25</v>
      </c>
      <c r="AF12" s="4">
        <f t="shared" si="3"/>
        <v>121</v>
      </c>
      <c r="AG12" s="4">
        <v>3</v>
      </c>
      <c r="AH12" s="18"/>
      <c r="AI12" s="12">
        <v>40</v>
      </c>
    </row>
    <row r="13" spans="1:35" ht="17.25" x14ac:dyDescent="0.35">
      <c r="A13" s="6"/>
      <c r="B13" s="38">
        <v>5</v>
      </c>
      <c r="C13" s="39" t="s">
        <v>33</v>
      </c>
      <c r="D13" s="39" t="s">
        <v>34</v>
      </c>
      <c r="E13" s="40">
        <v>38713</v>
      </c>
      <c r="F13" s="41" t="s">
        <v>19</v>
      </c>
      <c r="G13" s="41" t="s">
        <v>47</v>
      </c>
      <c r="H13" s="42">
        <v>40</v>
      </c>
      <c r="I13" s="43">
        <v>13</v>
      </c>
      <c r="J13" s="43">
        <v>16</v>
      </c>
      <c r="K13" s="43">
        <v>18</v>
      </c>
      <c r="L13" s="44">
        <f t="shared" si="0"/>
        <v>18</v>
      </c>
      <c r="M13" s="43">
        <v>15</v>
      </c>
      <c r="N13" s="43">
        <v>18</v>
      </c>
      <c r="O13" s="43">
        <v>21</v>
      </c>
      <c r="P13" s="44">
        <f t="shared" si="1"/>
        <v>21</v>
      </c>
      <c r="Q13" s="45">
        <f t="shared" si="2"/>
        <v>39</v>
      </c>
      <c r="R13" s="46">
        <v>4</v>
      </c>
      <c r="S13" s="46">
        <v>22</v>
      </c>
      <c r="T13" s="47">
        <v>5.26</v>
      </c>
      <c r="U13" s="46">
        <v>4</v>
      </c>
      <c r="V13" s="46">
        <v>22</v>
      </c>
      <c r="W13" s="47">
        <v>17.399999999999999</v>
      </c>
      <c r="X13" s="46">
        <v>4</v>
      </c>
      <c r="Y13" s="46">
        <v>22</v>
      </c>
      <c r="Z13" s="47">
        <v>1.83</v>
      </c>
      <c r="AA13" s="46">
        <v>4</v>
      </c>
      <c r="AB13" s="46">
        <v>22</v>
      </c>
      <c r="AC13" s="46">
        <v>0</v>
      </c>
      <c r="AD13" s="46"/>
      <c r="AE13" s="46"/>
      <c r="AF13" s="46">
        <f t="shared" si="3"/>
        <v>88</v>
      </c>
      <c r="AG13" s="46">
        <v>4</v>
      </c>
      <c r="AH13" s="48"/>
      <c r="AI13" s="41">
        <v>40</v>
      </c>
    </row>
    <row r="14" spans="1:3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x14ac:dyDescent="0.25">
      <c r="A20" s="5"/>
      <c r="B20" s="19"/>
      <c r="C20" s="10"/>
      <c r="D20" s="10"/>
      <c r="E20" s="12"/>
      <c r="F20" s="12"/>
      <c r="G20" s="12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25">
      <c r="A21" s="5"/>
      <c r="B21" s="19"/>
      <c r="C21" s="10"/>
      <c r="D21" s="10"/>
      <c r="E21" s="11"/>
      <c r="F21" s="12"/>
      <c r="G21" s="12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x14ac:dyDescent="0.25">
      <c r="A22" s="5"/>
      <c r="B22" s="5"/>
      <c r="C22" s="10"/>
      <c r="D22" s="10"/>
      <c r="E22" s="12"/>
      <c r="F22" s="12"/>
      <c r="G22" s="12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x14ac:dyDescent="0.25">
      <c r="A23" s="5"/>
      <c r="B23" s="5"/>
      <c r="C23" s="10"/>
      <c r="D23" s="10"/>
      <c r="E23" s="5"/>
      <c r="F23" s="12"/>
      <c r="G23" s="5"/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</sheetData>
  <mergeCells count="34"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H8:H9"/>
    <mergeCell ref="I8:K8"/>
    <mergeCell ref="L8:L9"/>
    <mergeCell ref="M8:O8"/>
    <mergeCell ref="P8:P9"/>
    <mergeCell ref="Q8:Q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0"/>
  <sheetViews>
    <sheetView zoomScale="70" zoomScaleNormal="70" workbookViewId="0">
      <selection activeCell="B7" sqref="B7:AI7"/>
    </sheetView>
  </sheetViews>
  <sheetFormatPr baseColWidth="10" defaultRowHeight="15" x14ac:dyDescent="0.25"/>
  <cols>
    <col min="1" max="1" width="1.28515625" customWidth="1"/>
    <col min="2" max="2" width="3.42578125" customWidth="1"/>
    <col min="3" max="3" width="19.28515625" customWidth="1"/>
    <col min="4" max="4" width="18.42578125" customWidth="1"/>
    <col min="5" max="5" width="12.5703125" customWidth="1"/>
    <col min="6" max="6" width="13.28515625" customWidth="1"/>
    <col min="7" max="7" width="9.5703125" customWidth="1"/>
    <col min="8" max="8" width="8.28515625" customWidth="1"/>
    <col min="9" max="17" width="5.5703125" customWidth="1"/>
    <col min="18" max="18" width="4.28515625" customWidth="1"/>
    <col min="19" max="19" width="4.5703125" customWidth="1"/>
    <col min="20" max="20" width="6.5703125" customWidth="1"/>
    <col min="21" max="22" width="4.5703125" customWidth="1"/>
    <col min="23" max="23" width="8" customWidth="1"/>
    <col min="24" max="25" width="4.5703125" customWidth="1"/>
    <col min="26" max="26" width="6.140625" customWidth="1"/>
    <col min="27" max="33" width="4.5703125" customWidth="1"/>
    <col min="34" max="34" width="9.5703125" customWidth="1"/>
    <col min="35" max="35" width="14.28515625" customWidth="1"/>
  </cols>
  <sheetData>
    <row r="1" spans="1:3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6.5" x14ac:dyDescent="0.3">
      <c r="A2" s="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  <c r="AK2" s="5"/>
      <c r="AL2" s="5"/>
    </row>
    <row r="3" spans="1:38" ht="16.5" x14ac:dyDescent="0.3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  <c r="AK3" s="5"/>
      <c r="AL3" s="5"/>
    </row>
    <row r="4" spans="1:38" ht="35.25" customHeight="1" x14ac:dyDescent="0.3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  <c r="AK4" s="5"/>
      <c r="AL4" s="5"/>
    </row>
    <row r="5" spans="1:38" ht="33" x14ac:dyDescent="0.3">
      <c r="A5" s="6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  <c r="AK5" s="5"/>
      <c r="AL5" s="5"/>
    </row>
    <row r="6" spans="1:38" ht="29.25" x14ac:dyDescent="0.3">
      <c r="A6" s="6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  <c r="AK6" s="5"/>
      <c r="AL6" s="5"/>
    </row>
    <row r="7" spans="1:38" ht="17.25" x14ac:dyDescent="0.35">
      <c r="A7" s="6"/>
      <c r="B7" s="8" t="s">
        <v>164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  <c r="AK7" s="5"/>
      <c r="AL7" s="5"/>
    </row>
    <row r="8" spans="1:38" ht="33" customHeight="1" x14ac:dyDescent="0.3">
      <c r="A8" s="6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  <c r="AK8" s="5"/>
      <c r="AL8" s="5"/>
    </row>
    <row r="9" spans="1:38" ht="30" customHeight="1" x14ac:dyDescent="0.3">
      <c r="A9" s="6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  <c r="AK9" s="5"/>
      <c r="AL9" s="5"/>
    </row>
    <row r="10" spans="1:38" ht="16.5" x14ac:dyDescent="0.35">
      <c r="A10" s="5"/>
      <c r="B10" s="9">
        <v>8</v>
      </c>
      <c r="C10" s="10" t="s">
        <v>37</v>
      </c>
      <c r="D10" s="10" t="s">
        <v>38</v>
      </c>
      <c r="E10" s="11">
        <v>38495</v>
      </c>
      <c r="F10" s="12" t="s">
        <v>15</v>
      </c>
      <c r="G10" s="12" t="s">
        <v>47</v>
      </c>
      <c r="H10" s="13">
        <v>42.54</v>
      </c>
      <c r="I10" s="14">
        <v>30</v>
      </c>
      <c r="J10" s="14">
        <v>33</v>
      </c>
      <c r="K10" s="14">
        <v>-35</v>
      </c>
      <c r="L10" s="15">
        <f t="shared" ref="L10:L14" si="0">MAX(I10:K10)</f>
        <v>33</v>
      </c>
      <c r="M10" s="14">
        <v>37</v>
      </c>
      <c r="N10" s="14">
        <v>41</v>
      </c>
      <c r="O10" s="14">
        <v>43</v>
      </c>
      <c r="P10" s="15">
        <f t="shared" ref="P10:P14" si="1">MAX(M10:O10)</f>
        <v>43</v>
      </c>
      <c r="Q10" s="16">
        <f t="shared" ref="Q10:Q14" si="2">L10+P10</f>
        <v>76</v>
      </c>
      <c r="R10" s="17">
        <v>1</v>
      </c>
      <c r="S10" s="4">
        <v>28</v>
      </c>
      <c r="T10" s="3">
        <v>5.15</v>
      </c>
      <c r="U10" s="17">
        <v>2</v>
      </c>
      <c r="V10" s="4">
        <v>25</v>
      </c>
      <c r="W10" s="3">
        <v>21.1</v>
      </c>
      <c r="X10" s="17">
        <v>3</v>
      </c>
      <c r="Y10" s="4">
        <v>23</v>
      </c>
      <c r="Z10" s="3">
        <v>2.17</v>
      </c>
      <c r="AA10" s="17">
        <v>2</v>
      </c>
      <c r="AB10" s="4">
        <v>25</v>
      </c>
      <c r="AC10" s="4">
        <v>4</v>
      </c>
      <c r="AD10" s="17">
        <v>1</v>
      </c>
      <c r="AE10" s="4">
        <v>28</v>
      </c>
      <c r="AF10" s="4">
        <f t="shared" ref="AF10:AF12" si="3">AE10+AB10+Y10+V10+S10</f>
        <v>129</v>
      </c>
      <c r="AG10" s="4">
        <v>1</v>
      </c>
      <c r="AH10" s="18"/>
      <c r="AI10" s="12">
        <v>45</v>
      </c>
      <c r="AJ10" s="5"/>
      <c r="AK10" s="5"/>
      <c r="AL10" s="5"/>
    </row>
    <row r="11" spans="1:38" ht="16.5" x14ac:dyDescent="0.35">
      <c r="A11" s="5"/>
      <c r="B11" s="38">
        <v>9</v>
      </c>
      <c r="C11" s="39" t="s">
        <v>43</v>
      </c>
      <c r="D11" s="39" t="s">
        <v>44</v>
      </c>
      <c r="E11" s="40">
        <v>38839</v>
      </c>
      <c r="F11" s="41" t="s">
        <v>18</v>
      </c>
      <c r="G11" s="41" t="s">
        <v>47</v>
      </c>
      <c r="H11" s="42">
        <v>41.82</v>
      </c>
      <c r="I11" s="43">
        <v>23</v>
      </c>
      <c r="J11" s="43">
        <v>26</v>
      </c>
      <c r="K11" s="43">
        <v>28</v>
      </c>
      <c r="L11" s="44">
        <f t="shared" si="0"/>
        <v>28</v>
      </c>
      <c r="M11" s="43">
        <v>29</v>
      </c>
      <c r="N11" s="43">
        <v>33</v>
      </c>
      <c r="O11" s="43">
        <v>37</v>
      </c>
      <c r="P11" s="44">
        <f t="shared" si="1"/>
        <v>37</v>
      </c>
      <c r="Q11" s="45">
        <f t="shared" si="2"/>
        <v>65</v>
      </c>
      <c r="R11" s="46">
        <v>2</v>
      </c>
      <c r="S11" s="46">
        <v>25</v>
      </c>
      <c r="T11" s="47">
        <v>5.29</v>
      </c>
      <c r="U11" s="46">
        <v>3</v>
      </c>
      <c r="V11" s="46">
        <v>23</v>
      </c>
      <c r="W11" s="47">
        <v>25.5</v>
      </c>
      <c r="X11" s="46">
        <v>2</v>
      </c>
      <c r="Y11" s="46">
        <v>25</v>
      </c>
      <c r="Z11" s="47">
        <v>1.96</v>
      </c>
      <c r="AA11" s="46">
        <v>3</v>
      </c>
      <c r="AB11" s="46">
        <v>23</v>
      </c>
      <c r="AC11" s="46">
        <v>2</v>
      </c>
      <c r="AD11" s="46">
        <v>2</v>
      </c>
      <c r="AE11" s="46">
        <v>25</v>
      </c>
      <c r="AF11" s="46">
        <f t="shared" si="3"/>
        <v>121</v>
      </c>
      <c r="AG11" s="46">
        <v>2</v>
      </c>
      <c r="AH11" s="48"/>
      <c r="AI11" s="41">
        <v>45</v>
      </c>
      <c r="AJ11" s="5"/>
      <c r="AK11" s="5"/>
      <c r="AL11" s="5"/>
    </row>
    <row r="12" spans="1:38" ht="16.5" x14ac:dyDescent="0.35">
      <c r="A12" s="5"/>
      <c r="B12" s="9">
        <v>10</v>
      </c>
      <c r="C12" s="10" t="s">
        <v>39</v>
      </c>
      <c r="D12" s="10" t="s">
        <v>40</v>
      </c>
      <c r="E12" s="11">
        <v>38698</v>
      </c>
      <c r="F12" s="12" t="s">
        <v>15</v>
      </c>
      <c r="G12" s="12" t="s">
        <v>47</v>
      </c>
      <c r="H12" s="13">
        <v>42.44</v>
      </c>
      <c r="I12" s="14">
        <v>15</v>
      </c>
      <c r="J12" s="14">
        <v>18</v>
      </c>
      <c r="K12" s="14">
        <v>20</v>
      </c>
      <c r="L12" s="15">
        <f t="shared" si="0"/>
        <v>20</v>
      </c>
      <c r="M12" s="14">
        <v>20</v>
      </c>
      <c r="N12" s="14">
        <v>-23</v>
      </c>
      <c r="O12" s="14">
        <v>23</v>
      </c>
      <c r="P12" s="15">
        <f t="shared" si="1"/>
        <v>23</v>
      </c>
      <c r="Q12" s="16">
        <f t="shared" si="2"/>
        <v>43</v>
      </c>
      <c r="R12" s="17">
        <v>3</v>
      </c>
      <c r="S12" s="4">
        <v>23</v>
      </c>
      <c r="T12" s="3">
        <v>5.09</v>
      </c>
      <c r="U12" s="17">
        <v>1</v>
      </c>
      <c r="V12" s="4">
        <v>28</v>
      </c>
      <c r="W12" s="3">
        <v>28.2</v>
      </c>
      <c r="X12" s="17">
        <v>1</v>
      </c>
      <c r="Y12" s="4">
        <v>28</v>
      </c>
      <c r="Z12" s="3">
        <v>2.7</v>
      </c>
      <c r="AA12" s="17">
        <v>1</v>
      </c>
      <c r="AB12" s="4">
        <v>28</v>
      </c>
      <c r="AC12" s="4">
        <v>0</v>
      </c>
      <c r="AD12" s="17"/>
      <c r="AE12" s="4"/>
      <c r="AF12" s="4">
        <f t="shared" si="3"/>
        <v>107</v>
      </c>
      <c r="AG12" s="4">
        <v>3</v>
      </c>
      <c r="AH12" s="18"/>
      <c r="AI12" s="12">
        <v>45</v>
      </c>
      <c r="AJ12" s="5"/>
      <c r="AK12" s="5"/>
      <c r="AL12" s="5"/>
    </row>
    <row r="13" spans="1:38" ht="16.5" x14ac:dyDescent="0.35">
      <c r="A13" s="5"/>
      <c r="B13" s="38">
        <v>12</v>
      </c>
      <c r="C13" s="39" t="s">
        <v>98</v>
      </c>
      <c r="D13" s="39" t="s">
        <v>41</v>
      </c>
      <c r="E13" s="40">
        <v>38575</v>
      </c>
      <c r="F13" s="41" t="s">
        <v>19</v>
      </c>
      <c r="G13" s="41" t="s">
        <v>47</v>
      </c>
      <c r="H13" s="42">
        <v>47.88</v>
      </c>
      <c r="I13" s="43">
        <v>15</v>
      </c>
      <c r="J13" s="43">
        <v>-18</v>
      </c>
      <c r="K13" s="43">
        <v>18</v>
      </c>
      <c r="L13" s="44">
        <f t="shared" si="0"/>
        <v>18</v>
      </c>
      <c r="M13" s="43">
        <v>18</v>
      </c>
      <c r="N13" s="43">
        <v>22</v>
      </c>
      <c r="O13" s="43">
        <v>25</v>
      </c>
      <c r="P13" s="44">
        <f t="shared" si="1"/>
        <v>25</v>
      </c>
      <c r="Q13" s="45">
        <f t="shared" si="2"/>
        <v>43</v>
      </c>
      <c r="R13" s="46" t="s">
        <v>130</v>
      </c>
      <c r="S13" s="46" t="s">
        <v>130</v>
      </c>
      <c r="T13" s="47">
        <v>5.74</v>
      </c>
      <c r="U13" s="46" t="s">
        <v>130</v>
      </c>
      <c r="V13" s="46" t="s">
        <v>130</v>
      </c>
      <c r="W13" s="47">
        <v>21.2</v>
      </c>
      <c r="X13" s="46" t="s">
        <v>130</v>
      </c>
      <c r="Y13" s="46" t="s">
        <v>130</v>
      </c>
      <c r="Z13" s="47">
        <v>1.75</v>
      </c>
      <c r="AA13" s="46" t="s">
        <v>130</v>
      </c>
      <c r="AB13" s="46" t="s">
        <v>130</v>
      </c>
      <c r="AC13" s="46">
        <v>0</v>
      </c>
      <c r="AD13" s="46" t="s">
        <v>130</v>
      </c>
      <c r="AE13" s="46" t="s">
        <v>130</v>
      </c>
      <c r="AF13" s="46" t="s">
        <v>130</v>
      </c>
      <c r="AG13" s="46"/>
      <c r="AH13" s="48"/>
      <c r="AI13" s="41">
        <v>45</v>
      </c>
      <c r="AJ13" s="5"/>
      <c r="AK13" s="5"/>
      <c r="AL13" s="5"/>
    </row>
    <row r="14" spans="1:38" ht="16.5" x14ac:dyDescent="0.35">
      <c r="A14" s="5"/>
      <c r="B14" s="9">
        <v>11</v>
      </c>
      <c r="C14" s="10" t="s">
        <v>99</v>
      </c>
      <c r="D14" s="10" t="s">
        <v>42</v>
      </c>
      <c r="E14" s="11">
        <v>38721</v>
      </c>
      <c r="F14" s="12" t="s">
        <v>19</v>
      </c>
      <c r="G14" s="12" t="s">
        <v>47</v>
      </c>
      <c r="H14" s="13">
        <v>45.71</v>
      </c>
      <c r="I14" s="14">
        <v>14</v>
      </c>
      <c r="J14" s="14">
        <v>17</v>
      </c>
      <c r="K14" s="14">
        <v>20</v>
      </c>
      <c r="L14" s="15">
        <f t="shared" si="0"/>
        <v>20</v>
      </c>
      <c r="M14" s="14">
        <v>17</v>
      </c>
      <c r="N14" s="14">
        <v>21</v>
      </c>
      <c r="O14" s="14">
        <v>25</v>
      </c>
      <c r="P14" s="15">
        <f t="shared" si="1"/>
        <v>25</v>
      </c>
      <c r="Q14" s="16">
        <f t="shared" si="2"/>
        <v>45</v>
      </c>
      <c r="R14" s="17" t="s">
        <v>130</v>
      </c>
      <c r="S14" s="4" t="s">
        <v>130</v>
      </c>
      <c r="T14" s="3">
        <v>5.31</v>
      </c>
      <c r="U14" s="17" t="s">
        <v>130</v>
      </c>
      <c r="V14" s="4" t="s">
        <v>130</v>
      </c>
      <c r="W14" s="3">
        <v>19.600000000000001</v>
      </c>
      <c r="X14" s="17" t="s">
        <v>130</v>
      </c>
      <c r="Y14" s="4" t="s">
        <v>130</v>
      </c>
      <c r="Z14" s="3">
        <v>1.75</v>
      </c>
      <c r="AA14" s="17" t="s">
        <v>130</v>
      </c>
      <c r="AB14" s="4" t="s">
        <v>130</v>
      </c>
      <c r="AC14" s="4">
        <v>0</v>
      </c>
      <c r="AD14" s="17" t="s">
        <v>130</v>
      </c>
      <c r="AE14" s="4" t="s">
        <v>130</v>
      </c>
      <c r="AF14" s="4" t="s">
        <v>130</v>
      </c>
      <c r="AG14" s="4"/>
      <c r="AH14" s="18"/>
      <c r="AI14" s="12">
        <v>45</v>
      </c>
      <c r="AJ14" s="5"/>
      <c r="AK14" s="5"/>
      <c r="AL14" s="5"/>
    </row>
    <row r="15" spans="1:38" x14ac:dyDescent="0.25">
      <c r="A15" s="5"/>
      <c r="B15" s="5"/>
      <c r="C15" s="10"/>
      <c r="D15" s="10"/>
      <c r="E15" s="11"/>
      <c r="F15" s="12"/>
      <c r="G15" s="12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5">
      <c r="A16" s="5"/>
      <c r="B16" s="19"/>
      <c r="C16" s="10"/>
      <c r="D16" s="10"/>
      <c r="E16" s="12"/>
      <c r="F16" s="12"/>
      <c r="G16" s="12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x14ac:dyDescent="0.25">
      <c r="A17" s="5"/>
      <c r="B17" s="19"/>
      <c r="C17" s="10"/>
      <c r="D17" s="10"/>
      <c r="E17" s="11"/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x14ac:dyDescent="0.25">
      <c r="A18" s="5"/>
      <c r="B18" s="5"/>
      <c r="C18" s="10"/>
      <c r="D18" s="10"/>
      <c r="E18" s="12"/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x14ac:dyDescent="0.25">
      <c r="A19" s="5"/>
      <c r="B19" s="5"/>
      <c r="C19" s="10"/>
      <c r="D19" s="10"/>
      <c r="E19" s="5"/>
      <c r="F19" s="12"/>
      <c r="G19" s="5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</sheetData>
  <mergeCells count="34"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H8:H9"/>
    <mergeCell ref="I8:K8"/>
    <mergeCell ref="L8:L9"/>
    <mergeCell ref="M8:O8"/>
    <mergeCell ref="P8:P9"/>
    <mergeCell ref="Q8:Q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zoomScale="70" zoomScaleNormal="70" workbookViewId="0">
      <selection activeCell="B6" sqref="B6:AI6"/>
    </sheetView>
  </sheetViews>
  <sheetFormatPr baseColWidth="10" defaultRowHeight="15" x14ac:dyDescent="0.25"/>
  <cols>
    <col min="1" max="1" width="7.140625" customWidth="1"/>
    <col min="2" max="2" width="3.7109375" customWidth="1"/>
    <col min="3" max="3" width="23.42578125" bestFit="1" customWidth="1"/>
    <col min="4" max="4" width="19.5703125" bestFit="1" customWidth="1"/>
    <col min="5" max="5" width="12.42578125" style="2" customWidth="1"/>
    <col min="6" max="6" width="14.5703125" customWidth="1"/>
    <col min="7" max="7" width="8.710937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5.28515625" customWidth="1"/>
    <col min="23" max="23" width="6.7109375" customWidth="1"/>
    <col min="24" max="28" width="5.28515625" customWidth="1"/>
    <col min="29" max="29" width="6" customWidth="1"/>
    <col min="30" max="34" width="5.28515625" customWidth="1"/>
    <col min="35" max="35" width="11" style="2" customWidth="1"/>
  </cols>
  <sheetData>
    <row r="1" spans="1:37" ht="8.25" customHeight="1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  <c r="AK1" s="5"/>
    </row>
    <row r="2" spans="1:37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  <c r="AK2" s="5"/>
    </row>
    <row r="3" spans="1:37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  <c r="AK3" s="5"/>
    </row>
    <row r="4" spans="1:37" ht="25.5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  <c r="AK4" s="5"/>
    </row>
    <row r="5" spans="1:37" ht="41.25" customHeight="1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  <c r="AK5" s="5"/>
    </row>
    <row r="6" spans="1:37" ht="36.75" customHeight="1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  <c r="AK6" s="5"/>
    </row>
    <row r="7" spans="1:37" ht="15.75" customHeight="1" x14ac:dyDescent="0.35">
      <c r="A7" s="5"/>
      <c r="B7" s="8" t="s">
        <v>165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  <c r="AK7" s="5"/>
    </row>
    <row r="8" spans="1:37" ht="15.75" customHeight="1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  <c r="AK8" s="5"/>
    </row>
    <row r="9" spans="1:37" ht="15.75" customHeight="1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  <c r="AK9" s="5"/>
    </row>
    <row r="10" spans="1:37" ht="16.5" x14ac:dyDescent="0.35">
      <c r="A10" s="5"/>
      <c r="B10" s="9">
        <v>1</v>
      </c>
      <c r="C10" s="10" t="s">
        <v>84</v>
      </c>
      <c r="D10" s="10" t="s">
        <v>85</v>
      </c>
      <c r="E10" s="11">
        <v>38533</v>
      </c>
      <c r="F10" s="12" t="s">
        <v>17</v>
      </c>
      <c r="G10" s="12" t="s">
        <v>47</v>
      </c>
      <c r="H10" s="13">
        <v>48.14</v>
      </c>
      <c r="I10" s="14">
        <v>30</v>
      </c>
      <c r="J10" s="14">
        <v>35</v>
      </c>
      <c r="K10" s="14">
        <v>39</v>
      </c>
      <c r="L10" s="15">
        <f>MAX(I10:K10)</f>
        <v>39</v>
      </c>
      <c r="M10" s="14">
        <v>40</v>
      </c>
      <c r="N10" s="14">
        <v>45</v>
      </c>
      <c r="O10" s="14">
        <v>-55</v>
      </c>
      <c r="P10" s="15">
        <f>MAX(M10:O10)</f>
        <v>45</v>
      </c>
      <c r="Q10" s="15">
        <f>L10+P10</f>
        <v>84</v>
      </c>
      <c r="R10" s="17">
        <v>1</v>
      </c>
      <c r="S10" s="4">
        <v>28</v>
      </c>
      <c r="T10" s="3">
        <v>4.92</v>
      </c>
      <c r="U10" s="17">
        <v>1</v>
      </c>
      <c r="V10" s="4">
        <v>28</v>
      </c>
      <c r="W10" s="3">
        <v>14.4</v>
      </c>
      <c r="X10" s="17">
        <v>4</v>
      </c>
      <c r="Y10" s="4">
        <v>22</v>
      </c>
      <c r="Z10" s="3">
        <v>1.77</v>
      </c>
      <c r="AA10" s="17">
        <v>3</v>
      </c>
      <c r="AB10" s="4">
        <v>23</v>
      </c>
      <c r="AC10" s="4">
        <v>8</v>
      </c>
      <c r="AD10" s="17">
        <v>1</v>
      </c>
      <c r="AE10" s="4">
        <v>28</v>
      </c>
      <c r="AF10" s="4">
        <f>AE10+AB10+Y10+V10+S10</f>
        <v>129</v>
      </c>
      <c r="AG10" s="4">
        <v>1</v>
      </c>
      <c r="AH10" s="18"/>
      <c r="AI10" s="12">
        <v>50</v>
      </c>
      <c r="AJ10" s="5"/>
      <c r="AK10" s="5"/>
    </row>
    <row r="11" spans="1:37" ht="16.5" x14ac:dyDescent="0.35">
      <c r="A11" s="5"/>
      <c r="B11" s="38">
        <v>2</v>
      </c>
      <c r="C11" s="39" t="s">
        <v>86</v>
      </c>
      <c r="D11" s="39" t="s">
        <v>87</v>
      </c>
      <c r="E11" s="40">
        <v>38377</v>
      </c>
      <c r="F11" s="41" t="s">
        <v>46</v>
      </c>
      <c r="G11" s="41" t="s">
        <v>47</v>
      </c>
      <c r="H11" s="42">
        <v>48.56</v>
      </c>
      <c r="I11" s="43">
        <v>23</v>
      </c>
      <c r="J11" s="43">
        <v>25</v>
      </c>
      <c r="K11" s="43">
        <v>28</v>
      </c>
      <c r="L11" s="44">
        <f>MAX(I11:K11)</f>
        <v>28</v>
      </c>
      <c r="M11" s="43">
        <v>33</v>
      </c>
      <c r="N11" s="43">
        <v>36</v>
      </c>
      <c r="O11" s="43">
        <v>38</v>
      </c>
      <c r="P11" s="44">
        <f>MAX(M11:O11)</f>
        <v>38</v>
      </c>
      <c r="Q11" s="44">
        <f>L11+P11</f>
        <v>66</v>
      </c>
      <c r="R11" s="46">
        <v>2</v>
      </c>
      <c r="S11" s="46">
        <v>25</v>
      </c>
      <c r="T11" s="47">
        <v>5.15</v>
      </c>
      <c r="U11" s="46">
        <v>3</v>
      </c>
      <c r="V11" s="46">
        <v>23</v>
      </c>
      <c r="W11" s="47" t="s">
        <v>132</v>
      </c>
      <c r="X11" s="46">
        <v>1</v>
      </c>
      <c r="Y11" s="46">
        <v>28</v>
      </c>
      <c r="Z11" s="47">
        <v>1.95</v>
      </c>
      <c r="AA11" s="46">
        <v>1</v>
      </c>
      <c r="AB11" s="46">
        <v>28</v>
      </c>
      <c r="AC11" s="46">
        <v>0</v>
      </c>
      <c r="AD11" s="46"/>
      <c r="AE11" s="46"/>
      <c r="AF11" s="46">
        <f>AE11+AB11+Y11+V11+S11</f>
        <v>104</v>
      </c>
      <c r="AG11" s="46">
        <v>2</v>
      </c>
      <c r="AH11" s="48"/>
      <c r="AI11" s="41">
        <v>50</v>
      </c>
      <c r="AJ11" s="5"/>
      <c r="AK11" s="5"/>
    </row>
    <row r="12" spans="1:37" ht="16.5" x14ac:dyDescent="0.35">
      <c r="A12" s="5"/>
      <c r="B12" s="9">
        <v>3</v>
      </c>
      <c r="C12" s="10" t="s">
        <v>80</v>
      </c>
      <c r="D12" s="10" t="s">
        <v>81</v>
      </c>
      <c r="E12" s="11">
        <v>38367</v>
      </c>
      <c r="F12" s="12" t="s">
        <v>15</v>
      </c>
      <c r="G12" s="12" t="s">
        <v>47</v>
      </c>
      <c r="H12" s="13">
        <v>46.46</v>
      </c>
      <c r="I12" s="14">
        <v>23</v>
      </c>
      <c r="J12" s="14">
        <v>25</v>
      </c>
      <c r="K12" s="14">
        <v>-27</v>
      </c>
      <c r="L12" s="15">
        <f>MAX(I12:K12)</f>
        <v>25</v>
      </c>
      <c r="M12" s="14">
        <v>28</v>
      </c>
      <c r="N12" s="14">
        <v>-33</v>
      </c>
      <c r="O12" s="14">
        <v>33</v>
      </c>
      <c r="P12" s="15">
        <f>MAX(M12:O12)</f>
        <v>33</v>
      </c>
      <c r="Q12" s="15">
        <f>L12+P12</f>
        <v>58</v>
      </c>
      <c r="R12" s="17">
        <v>4</v>
      </c>
      <c r="S12" s="4">
        <v>22</v>
      </c>
      <c r="T12" s="3">
        <v>5.05</v>
      </c>
      <c r="U12" s="17">
        <v>2</v>
      </c>
      <c r="V12" s="4">
        <v>25</v>
      </c>
      <c r="W12" s="3">
        <v>25.5</v>
      </c>
      <c r="X12" s="17">
        <v>2</v>
      </c>
      <c r="Y12" s="4">
        <v>25</v>
      </c>
      <c r="Z12" s="3">
        <v>1.93</v>
      </c>
      <c r="AA12" s="17">
        <v>2</v>
      </c>
      <c r="AB12" s="4">
        <v>25</v>
      </c>
      <c r="AC12" s="4">
        <v>0</v>
      </c>
      <c r="AD12" s="17"/>
      <c r="AE12" s="4"/>
      <c r="AF12" s="4">
        <f>AE12+AB12+Y12+V12+S12</f>
        <v>97</v>
      </c>
      <c r="AG12" s="4">
        <v>3</v>
      </c>
      <c r="AH12" s="18"/>
      <c r="AI12" s="12">
        <v>50</v>
      </c>
      <c r="AJ12" s="5"/>
      <c r="AK12" s="5"/>
    </row>
    <row r="13" spans="1:37" ht="16.5" x14ac:dyDescent="0.35">
      <c r="A13" s="5"/>
      <c r="B13" s="38">
        <v>4</v>
      </c>
      <c r="C13" s="39" t="s">
        <v>88</v>
      </c>
      <c r="D13" s="39" t="s">
        <v>89</v>
      </c>
      <c r="E13" s="40">
        <v>38769</v>
      </c>
      <c r="F13" s="41" t="s">
        <v>18</v>
      </c>
      <c r="G13" s="41" t="s">
        <v>47</v>
      </c>
      <c r="H13" s="42">
        <v>46.26</v>
      </c>
      <c r="I13" s="43">
        <v>22</v>
      </c>
      <c r="J13" s="43">
        <v>-26</v>
      </c>
      <c r="K13" s="43">
        <v>26</v>
      </c>
      <c r="L13" s="44">
        <f>MAX(I13:K13)</f>
        <v>26</v>
      </c>
      <c r="M13" s="43">
        <v>31</v>
      </c>
      <c r="N13" s="43">
        <v>34</v>
      </c>
      <c r="O13" s="43">
        <v>-37</v>
      </c>
      <c r="P13" s="44">
        <f>MAX(M13:O13)</f>
        <v>34</v>
      </c>
      <c r="Q13" s="44">
        <f>L13+P13</f>
        <v>60</v>
      </c>
      <c r="R13" s="46">
        <v>3</v>
      </c>
      <c r="S13" s="46">
        <v>23</v>
      </c>
      <c r="T13" s="47">
        <v>5.88</v>
      </c>
      <c r="U13" s="46">
        <v>4</v>
      </c>
      <c r="V13" s="46">
        <v>22</v>
      </c>
      <c r="W13" s="47">
        <v>18.8</v>
      </c>
      <c r="X13" s="46">
        <v>3</v>
      </c>
      <c r="Y13" s="46">
        <v>23</v>
      </c>
      <c r="Z13" s="47">
        <v>1.69</v>
      </c>
      <c r="AA13" s="46">
        <v>4</v>
      </c>
      <c r="AB13" s="46">
        <v>22</v>
      </c>
      <c r="AC13" s="46">
        <v>0</v>
      </c>
      <c r="AD13" s="46"/>
      <c r="AE13" s="46"/>
      <c r="AF13" s="46">
        <f>AE13+AB13+Y13+V13+S13</f>
        <v>90</v>
      </c>
      <c r="AG13" s="46">
        <v>4</v>
      </c>
      <c r="AH13" s="48"/>
      <c r="AI13" s="41">
        <v>50</v>
      </c>
      <c r="AJ13" s="5"/>
      <c r="AK13" s="5"/>
    </row>
    <row r="14" spans="1:37" ht="16.5" x14ac:dyDescent="0.35">
      <c r="A14" s="5"/>
      <c r="B14" s="9">
        <v>5</v>
      </c>
      <c r="C14" s="10" t="s">
        <v>82</v>
      </c>
      <c r="D14" s="10" t="s">
        <v>83</v>
      </c>
      <c r="E14" s="11">
        <v>38501</v>
      </c>
      <c r="F14" s="12" t="s">
        <v>19</v>
      </c>
      <c r="G14" s="12" t="s">
        <v>47</v>
      </c>
      <c r="H14" s="13">
        <v>49</v>
      </c>
      <c r="I14" s="14">
        <v>10</v>
      </c>
      <c r="J14" s="14">
        <v>-13</v>
      </c>
      <c r="K14" s="14">
        <v>13</v>
      </c>
      <c r="L14" s="15">
        <f t="shared" ref="L14" si="0">MAX(I14:K14)</f>
        <v>13</v>
      </c>
      <c r="M14" s="14">
        <v>15</v>
      </c>
      <c r="N14" s="14">
        <v>17</v>
      </c>
      <c r="O14" s="14">
        <v>20</v>
      </c>
      <c r="P14" s="15">
        <f t="shared" ref="P14" si="1">MAX(M14:O14)</f>
        <v>20</v>
      </c>
      <c r="Q14" s="15">
        <f t="shared" ref="Q14" si="2">L14+P14</f>
        <v>33</v>
      </c>
      <c r="R14" s="17" t="s">
        <v>130</v>
      </c>
      <c r="S14" s="4" t="s">
        <v>130</v>
      </c>
      <c r="T14" s="3">
        <v>6.43</v>
      </c>
      <c r="U14" s="17" t="s">
        <v>130</v>
      </c>
      <c r="V14" s="4" t="s">
        <v>130</v>
      </c>
      <c r="W14" s="3">
        <v>18.8</v>
      </c>
      <c r="X14" s="17" t="s">
        <v>130</v>
      </c>
      <c r="Y14" s="4" t="s">
        <v>130</v>
      </c>
      <c r="Z14" s="3">
        <v>1.5</v>
      </c>
      <c r="AA14" s="17" t="s">
        <v>130</v>
      </c>
      <c r="AB14" s="4" t="s">
        <v>130</v>
      </c>
      <c r="AC14" s="4">
        <v>0</v>
      </c>
      <c r="AD14" s="17" t="s">
        <v>130</v>
      </c>
      <c r="AE14" s="4" t="s">
        <v>130</v>
      </c>
      <c r="AF14" s="4" t="s">
        <v>130</v>
      </c>
      <c r="AG14" s="4"/>
      <c r="AH14" s="18"/>
      <c r="AI14" s="12">
        <v>50</v>
      </c>
      <c r="AJ14" s="5"/>
      <c r="AK14" s="5"/>
    </row>
    <row r="15" spans="1:37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  <c r="AK23" s="5"/>
    </row>
    <row r="24" spans="1:37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  <c r="AK24" s="5"/>
    </row>
    <row r="25" spans="1:37" x14ac:dyDescent="0.25">
      <c r="A25" s="5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5"/>
      <c r="AK25" s="5"/>
    </row>
    <row r="26" spans="1:37" x14ac:dyDescent="0.25">
      <c r="A26" s="5"/>
      <c r="B26" s="5"/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  <c r="AJ26" s="5"/>
      <c r="AK26" s="5"/>
    </row>
    <row r="27" spans="1:37" x14ac:dyDescent="0.25">
      <c r="A27" s="5"/>
      <c r="B27" s="5"/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2"/>
      <c r="AJ27" s="5"/>
      <c r="AK27" s="5"/>
    </row>
    <row r="28" spans="1:37" x14ac:dyDescent="0.25">
      <c r="A28" s="5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2"/>
      <c r="AJ28" s="5"/>
      <c r="AK28" s="5"/>
    </row>
    <row r="29" spans="1:37" x14ac:dyDescent="0.25">
      <c r="A29" s="5"/>
      <c r="B29" s="5"/>
      <c r="C29" s="5"/>
      <c r="D29" s="5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2"/>
      <c r="AJ29" s="5"/>
      <c r="AK29" s="5"/>
    </row>
    <row r="30" spans="1:37" x14ac:dyDescent="0.25">
      <c r="A30" s="5"/>
      <c r="B30" s="5"/>
      <c r="C30" s="5"/>
      <c r="D30" s="5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2"/>
      <c r="AJ30" s="5"/>
      <c r="AK30" s="5"/>
    </row>
    <row r="31" spans="1:37" x14ac:dyDescent="0.25">
      <c r="A31" s="5"/>
      <c r="B31" s="5"/>
      <c r="C31" s="5"/>
      <c r="D31" s="5"/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2"/>
      <c r="AJ31" s="5"/>
      <c r="AK31" s="5"/>
    </row>
    <row r="32" spans="1:37" x14ac:dyDescent="0.25">
      <c r="A32" s="5"/>
      <c r="B32" s="5"/>
      <c r="C32" s="5"/>
      <c r="D32" s="5"/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2"/>
      <c r="AJ32" s="5"/>
      <c r="AK32" s="5"/>
    </row>
    <row r="33" spans="1:37" x14ac:dyDescent="0.25">
      <c r="A33" s="5"/>
      <c r="B33" s="5"/>
      <c r="C33" s="5"/>
      <c r="D33" s="5"/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2"/>
      <c r="AJ33" s="5"/>
      <c r="AK33" s="5"/>
    </row>
    <row r="34" spans="1:37" x14ac:dyDescent="0.25">
      <c r="A34" s="5"/>
      <c r="B34" s="5"/>
      <c r="C34" s="5"/>
      <c r="D34" s="5"/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2"/>
      <c r="AJ34" s="5"/>
      <c r="AK34" s="5"/>
    </row>
    <row r="35" spans="1:37" x14ac:dyDescent="0.25">
      <c r="A35" s="5"/>
      <c r="B35" s="5"/>
      <c r="C35" s="5"/>
      <c r="D35" s="5"/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2"/>
      <c r="AJ35" s="5"/>
      <c r="AK35" s="5"/>
    </row>
    <row r="36" spans="1:37" x14ac:dyDescent="0.25">
      <c r="A36" s="5"/>
      <c r="B36" s="5"/>
      <c r="C36" s="5"/>
      <c r="D36" s="5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2"/>
      <c r="AJ36" s="5"/>
      <c r="AK36" s="5"/>
    </row>
    <row r="37" spans="1:37" x14ac:dyDescent="0.25">
      <c r="A37" s="5"/>
      <c r="B37" s="5"/>
      <c r="C37" s="5"/>
      <c r="D37" s="5"/>
      <c r="E37" s="1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2"/>
      <c r="AJ37" s="5"/>
      <c r="AK37" s="5"/>
    </row>
    <row r="38" spans="1:37" x14ac:dyDescent="0.25">
      <c r="A38" s="5"/>
      <c r="B38" s="5"/>
      <c r="C38" s="5"/>
      <c r="D38" s="5"/>
      <c r="E38" s="1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2"/>
      <c r="AJ38" s="5"/>
      <c r="AK38" s="5"/>
    </row>
    <row r="39" spans="1:37" x14ac:dyDescent="0.25">
      <c r="A39" s="5"/>
      <c r="B39" s="5"/>
      <c r="C39" s="5"/>
      <c r="D39" s="5"/>
      <c r="E39" s="1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2"/>
      <c r="AJ39" s="5"/>
      <c r="AK39" s="5"/>
    </row>
    <row r="40" spans="1:37" x14ac:dyDescent="0.25">
      <c r="A40" s="5"/>
      <c r="B40" s="5"/>
      <c r="C40" s="5"/>
      <c r="D40" s="5"/>
      <c r="E40" s="1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2"/>
      <c r="AJ40" s="5"/>
      <c r="AK40" s="5"/>
    </row>
    <row r="41" spans="1:37" x14ac:dyDescent="0.25">
      <c r="A41" s="5"/>
      <c r="B41" s="5"/>
      <c r="C41" s="5"/>
      <c r="D41" s="5"/>
      <c r="E41" s="1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2"/>
      <c r="AJ41" s="5"/>
      <c r="AK41" s="5"/>
    </row>
    <row r="42" spans="1:37" x14ac:dyDescent="0.25">
      <c r="A42" s="5"/>
      <c r="B42" s="5"/>
      <c r="C42" s="5"/>
      <c r="D42" s="5"/>
      <c r="E42" s="1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2"/>
      <c r="AJ42" s="5"/>
      <c r="AK42" s="5"/>
    </row>
    <row r="43" spans="1:37" x14ac:dyDescent="0.25">
      <c r="A43" s="5"/>
      <c r="B43" s="5"/>
      <c r="C43" s="5"/>
      <c r="D43" s="5"/>
      <c r="E43" s="1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2"/>
      <c r="AJ43" s="5"/>
      <c r="AK43" s="5"/>
    </row>
    <row r="44" spans="1:37" x14ac:dyDescent="0.25">
      <c r="A44" s="5"/>
      <c r="B44" s="5"/>
      <c r="C44" s="5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2"/>
      <c r="AJ44" s="5"/>
      <c r="AK44" s="5"/>
    </row>
    <row r="45" spans="1:37" x14ac:dyDescent="0.25">
      <c r="A45" s="5"/>
      <c r="B45" s="5"/>
      <c r="C45" s="5"/>
      <c r="D45" s="5"/>
      <c r="E45" s="1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2"/>
      <c r="AJ45" s="5"/>
      <c r="AK45" s="5"/>
    </row>
    <row r="46" spans="1:37" x14ac:dyDescent="0.25">
      <c r="A46" s="5"/>
      <c r="B46" s="5"/>
      <c r="C46" s="5"/>
      <c r="D46" s="5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2"/>
      <c r="AJ46" s="5"/>
      <c r="AK46" s="5"/>
    </row>
    <row r="47" spans="1:37" x14ac:dyDescent="0.25">
      <c r="A47" s="5"/>
      <c r="B47" s="5"/>
      <c r="C47" s="5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2"/>
      <c r="AJ47" s="5"/>
      <c r="AK47" s="5"/>
    </row>
    <row r="48" spans="1:37" x14ac:dyDescent="0.25">
      <c r="A48" s="5"/>
      <c r="B48" s="5"/>
      <c r="C48" s="5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2"/>
      <c r="AJ48" s="5"/>
      <c r="AK48" s="5"/>
    </row>
    <row r="49" spans="1:37" x14ac:dyDescent="0.25">
      <c r="A49" s="5"/>
      <c r="B49" s="5"/>
      <c r="C49" s="5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2"/>
      <c r="AJ49" s="5"/>
      <c r="AK49" s="5"/>
    </row>
    <row r="50" spans="1:37" x14ac:dyDescent="0.25">
      <c r="A50" s="5"/>
      <c r="B50" s="5"/>
      <c r="C50" s="5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2"/>
      <c r="AJ50" s="5"/>
      <c r="AK50" s="5"/>
    </row>
    <row r="51" spans="1:37" x14ac:dyDescent="0.25">
      <c r="A51" s="5"/>
      <c r="B51" s="5"/>
      <c r="C51" s="5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2"/>
      <c r="AJ51" s="5"/>
      <c r="AK51" s="5"/>
    </row>
    <row r="52" spans="1:37" x14ac:dyDescent="0.25">
      <c r="A52" s="5"/>
      <c r="B52" s="5"/>
      <c r="C52" s="5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2"/>
      <c r="AJ52" s="5"/>
      <c r="AK52" s="5"/>
    </row>
    <row r="53" spans="1:37" x14ac:dyDescent="0.25">
      <c r="A53" s="5"/>
      <c r="B53" s="5"/>
      <c r="C53" s="5"/>
      <c r="D53" s="5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12"/>
      <c r="AJ53" s="5"/>
      <c r="AK53" s="5"/>
    </row>
    <row r="54" spans="1:37" x14ac:dyDescent="0.25">
      <c r="A54" s="5"/>
      <c r="B54" s="5"/>
      <c r="C54" s="5"/>
      <c r="D54" s="5"/>
      <c r="E54" s="1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2"/>
      <c r="AJ54" s="5"/>
      <c r="AK54" s="5"/>
    </row>
    <row r="55" spans="1:37" x14ac:dyDescent="0.25">
      <c r="A55" s="5"/>
      <c r="B55" s="5"/>
      <c r="C55" s="5"/>
      <c r="D55" s="5"/>
      <c r="E55" s="1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2"/>
      <c r="AJ55" s="5"/>
      <c r="AK55" s="5"/>
    </row>
    <row r="56" spans="1:37" x14ac:dyDescent="0.25">
      <c r="A56" s="5"/>
      <c r="B56" s="5"/>
      <c r="C56" s="5"/>
      <c r="D56" s="5"/>
      <c r="E56" s="1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2"/>
      <c r="AJ56" s="5"/>
      <c r="AK56" s="5"/>
    </row>
    <row r="57" spans="1:37" x14ac:dyDescent="0.25">
      <c r="A57" s="5"/>
      <c r="B57" s="5"/>
      <c r="C57" s="5"/>
      <c r="D57" s="5"/>
      <c r="E57" s="1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2"/>
      <c r="AJ57" s="5"/>
      <c r="AK57" s="5"/>
    </row>
    <row r="58" spans="1:37" x14ac:dyDescent="0.25">
      <c r="A58" s="5"/>
      <c r="B58" s="5"/>
      <c r="C58" s="5"/>
      <c r="D58" s="5"/>
      <c r="E58" s="1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2"/>
      <c r="AJ58" s="5"/>
      <c r="AK58" s="5"/>
    </row>
    <row r="59" spans="1:37" x14ac:dyDescent="0.25">
      <c r="A59" s="5"/>
      <c r="B59" s="5"/>
      <c r="C59" s="5"/>
      <c r="D59" s="5"/>
      <c r="E59" s="1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2"/>
      <c r="AJ59" s="5"/>
      <c r="AK59" s="5"/>
    </row>
    <row r="60" spans="1:37" x14ac:dyDescent="0.25">
      <c r="A60" s="5"/>
      <c r="B60" s="5"/>
      <c r="C60" s="5"/>
      <c r="D60" s="5"/>
      <c r="E60" s="1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12"/>
      <c r="AJ60" s="5"/>
      <c r="AK60" s="5"/>
    </row>
    <row r="61" spans="1:37" x14ac:dyDescent="0.25">
      <c r="A61" s="5"/>
      <c r="B61" s="5"/>
      <c r="C61" s="5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2"/>
      <c r="AJ61" s="5"/>
      <c r="AK61" s="5"/>
    </row>
    <row r="62" spans="1:37" x14ac:dyDescent="0.25">
      <c r="A62" s="5"/>
      <c r="B62" s="5"/>
      <c r="C62" s="5"/>
      <c r="D62" s="5"/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12"/>
      <c r="AJ62" s="5"/>
      <c r="AK62" s="5"/>
    </row>
    <row r="63" spans="1:37" x14ac:dyDescent="0.25">
      <c r="A63" s="5"/>
      <c r="B63" s="5"/>
      <c r="C63" s="5"/>
      <c r="D63" s="5"/>
      <c r="E63" s="1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12"/>
      <c r="AJ63" s="5"/>
      <c r="AK63" s="5"/>
    </row>
    <row r="64" spans="1:37" x14ac:dyDescent="0.25">
      <c r="A64" s="5"/>
      <c r="B64" s="5"/>
      <c r="C64" s="5"/>
      <c r="D64" s="5"/>
      <c r="E64" s="1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2"/>
      <c r="AJ64" s="5"/>
      <c r="AK64" s="5"/>
    </row>
    <row r="65" spans="1:37" x14ac:dyDescent="0.25">
      <c r="A65" s="5"/>
      <c r="B65" s="5"/>
      <c r="C65" s="5"/>
      <c r="D65" s="5"/>
      <c r="E65" s="1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2"/>
      <c r="AJ65" s="5"/>
      <c r="AK65" s="5"/>
    </row>
    <row r="66" spans="1:37" x14ac:dyDescent="0.25">
      <c r="A66" s="5"/>
      <c r="B66" s="5"/>
      <c r="C66" s="5"/>
      <c r="D66" s="5"/>
      <c r="E66" s="1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2"/>
      <c r="AJ66" s="5"/>
      <c r="AK66" s="5"/>
    </row>
    <row r="67" spans="1:37" x14ac:dyDescent="0.25">
      <c r="A67" s="5"/>
      <c r="B67" s="5"/>
      <c r="C67" s="5"/>
      <c r="D67" s="5"/>
      <c r="E67" s="1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2"/>
      <c r="AJ67" s="5"/>
      <c r="AK67" s="5"/>
    </row>
    <row r="68" spans="1:37" x14ac:dyDescent="0.25">
      <c r="A68" s="5"/>
      <c r="B68" s="5"/>
      <c r="C68" s="5"/>
      <c r="D68" s="5"/>
      <c r="E68" s="1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2"/>
      <c r="AJ68" s="5"/>
      <c r="AK68" s="5"/>
    </row>
    <row r="69" spans="1:37" x14ac:dyDescent="0.25">
      <c r="A69" s="5"/>
      <c r="B69" s="5"/>
      <c r="C69" s="5"/>
      <c r="D69" s="5"/>
      <c r="E69" s="1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2"/>
      <c r="AJ69" s="5"/>
      <c r="AK69" s="5"/>
    </row>
    <row r="70" spans="1:37" x14ac:dyDescent="0.25">
      <c r="A70" s="5"/>
      <c r="B70" s="5"/>
      <c r="C70" s="5"/>
      <c r="D70" s="5"/>
      <c r="E70" s="1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2"/>
      <c r="AJ70" s="5"/>
      <c r="AK70" s="5"/>
    </row>
    <row r="71" spans="1:37" x14ac:dyDescent="0.25">
      <c r="A71" s="5"/>
      <c r="B71" s="5"/>
      <c r="C71" s="5"/>
      <c r="D71" s="5"/>
      <c r="E71" s="1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2"/>
      <c r="AJ71" s="5"/>
      <c r="AK71" s="5"/>
    </row>
    <row r="72" spans="1:37" x14ac:dyDescent="0.25">
      <c r="A72" s="5"/>
      <c r="B72" s="5"/>
      <c r="C72" s="5"/>
      <c r="D72" s="5"/>
      <c r="E72" s="1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2"/>
      <c r="AJ72" s="5"/>
      <c r="AK72" s="5"/>
    </row>
    <row r="73" spans="1:37" x14ac:dyDescent="0.25">
      <c r="A73" s="5"/>
      <c r="B73" s="5"/>
      <c r="C73" s="5"/>
      <c r="D73" s="5"/>
      <c r="E73" s="1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2"/>
      <c r="AJ73" s="5"/>
      <c r="AK73" s="5"/>
    </row>
    <row r="74" spans="1:37" x14ac:dyDescent="0.25">
      <c r="A74" s="5"/>
      <c r="B74" s="5"/>
      <c r="C74" s="5"/>
      <c r="D74" s="5"/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2"/>
      <c r="AJ74" s="5"/>
      <c r="AK74" s="5"/>
    </row>
    <row r="75" spans="1:37" x14ac:dyDescent="0.25">
      <c r="A75" s="5"/>
      <c r="B75" s="5"/>
      <c r="C75" s="5"/>
      <c r="D75" s="5"/>
      <c r="E75" s="1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12"/>
      <c r="AJ75" s="5"/>
      <c r="AK75" s="5"/>
    </row>
    <row r="76" spans="1:37" x14ac:dyDescent="0.25">
      <c r="A76" s="5"/>
      <c r="B76" s="5"/>
      <c r="C76" s="5"/>
      <c r="D76" s="5"/>
      <c r="E76" s="1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12"/>
      <c r="AJ76" s="5"/>
      <c r="AK76" s="5"/>
    </row>
    <row r="77" spans="1:37" x14ac:dyDescent="0.25">
      <c r="A77" s="5"/>
      <c r="B77" s="5"/>
      <c r="C77" s="5"/>
      <c r="D77" s="5"/>
      <c r="E77" s="1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12"/>
      <c r="AJ77" s="5"/>
      <c r="AK77" s="5"/>
    </row>
    <row r="78" spans="1:37" x14ac:dyDescent="0.25">
      <c r="A78" s="5"/>
      <c r="B78" s="5"/>
      <c r="C78" s="5"/>
      <c r="D78" s="5"/>
      <c r="E78" s="1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12"/>
      <c r="AJ78" s="5"/>
      <c r="AK78" s="5"/>
    </row>
    <row r="79" spans="1:37" x14ac:dyDescent="0.25">
      <c r="A79" s="5"/>
      <c r="B79" s="5"/>
      <c r="C79" s="5"/>
      <c r="D79" s="5"/>
      <c r="E79" s="1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12"/>
      <c r="AJ79" s="5"/>
      <c r="AK79" s="5"/>
    </row>
    <row r="80" spans="1:37" x14ac:dyDescent="0.25">
      <c r="A80" s="5"/>
      <c r="B80" s="5"/>
      <c r="C80" s="5"/>
      <c r="D80" s="5"/>
      <c r="E80" s="1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12"/>
      <c r="AJ80" s="5"/>
      <c r="AK80" s="5"/>
    </row>
    <row r="81" spans="1:37" x14ac:dyDescent="0.25">
      <c r="A81" s="5"/>
      <c r="B81" s="5"/>
      <c r="C81" s="5"/>
      <c r="D81" s="5"/>
      <c r="E81" s="1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12"/>
      <c r="AJ81" s="5"/>
      <c r="AK81" s="5"/>
    </row>
    <row r="82" spans="1:37" x14ac:dyDescent="0.25">
      <c r="A82" s="5"/>
      <c r="B82" s="5"/>
      <c r="C82" s="5"/>
      <c r="D82" s="5"/>
      <c r="E82" s="1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12"/>
      <c r="AJ82" s="5"/>
      <c r="AK82" s="5"/>
    </row>
    <row r="83" spans="1:37" x14ac:dyDescent="0.25">
      <c r="A83" s="5"/>
      <c r="B83" s="5"/>
      <c r="C83" s="5"/>
      <c r="D83" s="5"/>
      <c r="E83" s="1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12"/>
      <c r="AJ83" s="5"/>
      <c r="AK83" s="5"/>
    </row>
    <row r="84" spans="1:37" x14ac:dyDescent="0.25">
      <c r="A84" s="5"/>
      <c r="B84" s="5"/>
      <c r="C84" s="5"/>
      <c r="D84" s="5"/>
      <c r="E84" s="1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12"/>
      <c r="AJ84" s="5"/>
      <c r="AK84" s="5"/>
    </row>
    <row r="85" spans="1:37" x14ac:dyDescent="0.25">
      <c r="A85" s="5"/>
      <c r="B85" s="5"/>
      <c r="C85" s="5"/>
      <c r="D85" s="5"/>
      <c r="E85" s="1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12"/>
      <c r="AJ85" s="5"/>
      <c r="AK85" s="5"/>
    </row>
    <row r="86" spans="1:37" x14ac:dyDescent="0.25">
      <c r="A86" s="5"/>
      <c r="B86" s="5"/>
      <c r="C86" s="5"/>
      <c r="D86" s="5"/>
      <c r="E86" s="1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12"/>
      <c r="AJ86" s="5"/>
      <c r="AK86" s="5"/>
    </row>
    <row r="87" spans="1:37" x14ac:dyDescent="0.25">
      <c r="A87" s="5"/>
      <c r="B87" s="5"/>
      <c r="C87" s="5"/>
      <c r="D87" s="5"/>
      <c r="E87" s="1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12"/>
      <c r="AJ87" s="5"/>
      <c r="AK87" s="5"/>
    </row>
    <row r="88" spans="1:37" x14ac:dyDescent="0.25">
      <c r="A88" s="5"/>
      <c r="B88" s="5"/>
      <c r="C88" s="5"/>
      <c r="D88" s="5"/>
      <c r="E88" s="1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12"/>
      <c r="AJ88" s="5"/>
      <c r="AK88" s="5"/>
    </row>
    <row r="89" spans="1:37" x14ac:dyDescent="0.25">
      <c r="A89" s="5"/>
      <c r="B89" s="5"/>
      <c r="C89" s="5"/>
      <c r="D89" s="5"/>
      <c r="E89" s="1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12"/>
      <c r="AJ89" s="5"/>
      <c r="AK89" s="5"/>
    </row>
    <row r="90" spans="1:37" x14ac:dyDescent="0.25">
      <c r="A90" s="5"/>
      <c r="B90" s="5"/>
      <c r="C90" s="5"/>
      <c r="D90" s="5"/>
      <c r="E90" s="1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12"/>
      <c r="AJ90" s="5"/>
      <c r="AK90" s="5"/>
    </row>
    <row r="91" spans="1:37" x14ac:dyDescent="0.25">
      <c r="A91" s="5"/>
      <c r="B91" s="5"/>
      <c r="C91" s="5"/>
      <c r="D91" s="5"/>
      <c r="E91" s="1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12"/>
      <c r="AJ91" s="5"/>
      <c r="AK91" s="5"/>
    </row>
    <row r="92" spans="1:37" x14ac:dyDescent="0.25">
      <c r="A92" s="5"/>
      <c r="B92" s="5"/>
      <c r="C92" s="5"/>
      <c r="D92" s="5"/>
      <c r="E92" s="1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12"/>
      <c r="AJ92" s="5"/>
      <c r="AK92" s="5"/>
    </row>
    <row r="93" spans="1:37" x14ac:dyDescent="0.25">
      <c r="A93" s="5"/>
      <c r="B93" s="5"/>
      <c r="C93" s="5"/>
      <c r="D93" s="5"/>
      <c r="E93" s="1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12"/>
      <c r="AJ93" s="5"/>
      <c r="AK93" s="5"/>
    </row>
    <row r="94" spans="1:37" x14ac:dyDescent="0.25">
      <c r="A94" s="5"/>
      <c r="B94" s="5"/>
      <c r="C94" s="5"/>
      <c r="D94" s="5"/>
      <c r="E94" s="1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12"/>
      <c r="AJ94" s="5"/>
      <c r="AK94" s="5"/>
    </row>
    <row r="95" spans="1:37" x14ac:dyDescent="0.25">
      <c r="A95" s="5"/>
      <c r="B95" s="5"/>
      <c r="C95" s="5"/>
      <c r="D95" s="5"/>
      <c r="E95" s="1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12"/>
      <c r="AJ95" s="5"/>
      <c r="AK95" s="5"/>
    </row>
    <row r="96" spans="1:37" x14ac:dyDescent="0.25">
      <c r="A96" s="5"/>
      <c r="B96" s="5"/>
      <c r="C96" s="5"/>
      <c r="D96" s="5"/>
      <c r="E96" s="1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12"/>
      <c r="AJ96" s="5"/>
      <c r="AK96" s="5"/>
    </row>
    <row r="97" spans="1:37" x14ac:dyDescent="0.25">
      <c r="A97" s="5"/>
      <c r="B97" s="5"/>
      <c r="C97" s="5"/>
      <c r="D97" s="5"/>
      <c r="E97" s="1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12"/>
      <c r="AJ97" s="5"/>
      <c r="AK97" s="5"/>
    </row>
    <row r="98" spans="1:37" x14ac:dyDescent="0.25">
      <c r="A98" s="5"/>
      <c r="B98" s="5"/>
      <c r="C98" s="5"/>
      <c r="D98" s="5"/>
      <c r="E98" s="1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12"/>
      <c r="AJ98" s="5"/>
      <c r="AK98" s="5"/>
    </row>
    <row r="99" spans="1:37" x14ac:dyDescent="0.25">
      <c r="A99" s="5"/>
      <c r="B99" s="5"/>
      <c r="C99" s="5"/>
      <c r="D99" s="5"/>
      <c r="E99" s="1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12"/>
      <c r="AJ99" s="5"/>
      <c r="AK99" s="5"/>
    </row>
    <row r="100" spans="1:37" x14ac:dyDescent="0.25">
      <c r="A100" s="5"/>
      <c r="B100" s="5"/>
      <c r="C100" s="5"/>
      <c r="D100" s="5"/>
      <c r="E100" s="1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12"/>
      <c r="AJ100" s="5"/>
      <c r="AK100" s="5"/>
    </row>
    <row r="101" spans="1:37" x14ac:dyDescent="0.25">
      <c r="A101" s="5"/>
      <c r="B101" s="5"/>
      <c r="C101" s="5"/>
      <c r="D101" s="5"/>
      <c r="E101" s="1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12"/>
      <c r="AJ101" s="5"/>
      <c r="AK101" s="5"/>
    </row>
    <row r="102" spans="1:37" x14ac:dyDescent="0.25">
      <c r="A102" s="5"/>
      <c r="B102" s="5"/>
      <c r="C102" s="5"/>
      <c r="D102" s="5"/>
      <c r="E102" s="1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12"/>
      <c r="AJ102" s="5"/>
      <c r="AK102" s="5"/>
    </row>
    <row r="103" spans="1:37" x14ac:dyDescent="0.25">
      <c r="A103" s="5"/>
      <c r="B103" s="5"/>
      <c r="C103" s="5"/>
      <c r="D103" s="5"/>
      <c r="E103" s="1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12"/>
      <c r="AJ103" s="5"/>
      <c r="AK103" s="5"/>
    </row>
    <row r="104" spans="1:37" x14ac:dyDescent="0.25">
      <c r="A104" s="5"/>
      <c r="B104" s="5"/>
      <c r="C104" s="5"/>
      <c r="D104" s="5"/>
      <c r="E104" s="1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12"/>
      <c r="AJ104" s="5"/>
      <c r="AK104" s="5"/>
    </row>
    <row r="105" spans="1:37" x14ac:dyDescent="0.25">
      <c r="A105" s="5"/>
      <c r="B105" s="5"/>
      <c r="C105" s="5"/>
      <c r="D105" s="5"/>
      <c r="E105" s="1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12"/>
      <c r="AJ105" s="5"/>
      <c r="AK105" s="5"/>
    </row>
    <row r="106" spans="1:37" x14ac:dyDescent="0.25">
      <c r="A106" s="5"/>
      <c r="B106" s="5"/>
      <c r="C106" s="5"/>
      <c r="D106" s="5"/>
      <c r="E106" s="1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12"/>
      <c r="AJ106" s="5"/>
      <c r="AK106" s="5"/>
    </row>
    <row r="107" spans="1:37" x14ac:dyDescent="0.25">
      <c r="A107" s="5"/>
      <c r="B107" s="5"/>
      <c r="C107" s="5"/>
      <c r="D107" s="5"/>
      <c r="E107" s="1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12"/>
      <c r="AJ107" s="5"/>
      <c r="AK107" s="5"/>
    </row>
    <row r="108" spans="1:37" x14ac:dyDescent="0.25">
      <c r="A108" s="5"/>
      <c r="B108" s="5"/>
      <c r="C108" s="5"/>
      <c r="D108" s="5"/>
      <c r="E108" s="1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12"/>
      <c r="AJ108" s="5"/>
      <c r="AK108" s="5"/>
    </row>
    <row r="109" spans="1:37" x14ac:dyDescent="0.25">
      <c r="A109" s="5"/>
      <c r="B109" s="5"/>
      <c r="C109" s="5"/>
      <c r="D109" s="5"/>
      <c r="E109" s="1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12"/>
      <c r="AJ109" s="5"/>
      <c r="AK109" s="5"/>
    </row>
    <row r="110" spans="1:37" x14ac:dyDescent="0.25">
      <c r="A110" s="5"/>
      <c r="B110" s="5"/>
      <c r="C110" s="5"/>
      <c r="D110" s="5"/>
      <c r="E110" s="1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12"/>
      <c r="AJ110" s="5"/>
      <c r="AK110" s="5"/>
    </row>
    <row r="111" spans="1:37" x14ac:dyDescent="0.25">
      <c r="A111" s="5"/>
      <c r="B111" s="5"/>
      <c r="C111" s="5"/>
      <c r="D111" s="5"/>
      <c r="E111" s="1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12"/>
      <c r="AJ111" s="5"/>
      <c r="AK111" s="5"/>
    </row>
    <row r="112" spans="1:37" x14ac:dyDescent="0.25">
      <c r="A112" s="5"/>
      <c r="B112" s="5"/>
      <c r="C112" s="5"/>
      <c r="D112" s="5"/>
      <c r="E112" s="1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12"/>
      <c r="AJ112" s="5"/>
      <c r="AK112" s="5"/>
    </row>
    <row r="113" spans="1:37" x14ac:dyDescent="0.25">
      <c r="A113" s="5"/>
      <c r="B113" s="5"/>
      <c r="C113" s="5"/>
      <c r="D113" s="5"/>
      <c r="E113" s="1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12"/>
      <c r="AJ113" s="5"/>
      <c r="AK113" s="5"/>
    </row>
    <row r="114" spans="1:37" x14ac:dyDescent="0.25">
      <c r="A114" s="5"/>
      <c r="B114" s="5"/>
      <c r="C114" s="5"/>
      <c r="D114" s="5"/>
      <c r="E114" s="1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12"/>
      <c r="AJ114" s="5"/>
      <c r="AK114" s="5"/>
    </row>
    <row r="115" spans="1:37" x14ac:dyDescent="0.25">
      <c r="A115" s="5"/>
      <c r="B115" s="5"/>
      <c r="C115" s="5"/>
      <c r="D115" s="5"/>
      <c r="E115" s="1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12"/>
      <c r="AJ115" s="5"/>
      <c r="AK115" s="5"/>
    </row>
    <row r="116" spans="1:37" x14ac:dyDescent="0.25">
      <c r="A116" s="5"/>
      <c r="B116" s="5"/>
      <c r="C116" s="5"/>
      <c r="D116" s="5"/>
      <c r="E116" s="1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12"/>
      <c r="AJ116" s="5"/>
      <c r="AK116" s="5"/>
    </row>
    <row r="117" spans="1:37" x14ac:dyDescent="0.25">
      <c r="A117" s="5"/>
      <c r="B117" s="5"/>
      <c r="C117" s="5"/>
      <c r="D117" s="5"/>
      <c r="E117" s="1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12"/>
      <c r="AJ117" s="5"/>
      <c r="AK117" s="5"/>
    </row>
    <row r="118" spans="1:37" x14ac:dyDescent="0.25">
      <c r="A118" s="5"/>
      <c r="B118" s="5"/>
      <c r="C118" s="5"/>
      <c r="D118" s="5"/>
      <c r="E118" s="1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12"/>
      <c r="AJ118" s="5"/>
      <c r="AK118" s="5"/>
    </row>
    <row r="119" spans="1:37" x14ac:dyDescent="0.25">
      <c r="A119" s="5"/>
      <c r="B119" s="5"/>
      <c r="C119" s="5"/>
      <c r="D119" s="5"/>
      <c r="E119" s="1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2"/>
      <c r="AJ119" s="5"/>
      <c r="AK119" s="5"/>
    </row>
    <row r="120" spans="1:37" x14ac:dyDescent="0.25">
      <c r="A120" s="5"/>
      <c r="B120" s="5"/>
      <c r="C120" s="5"/>
      <c r="D120" s="5"/>
      <c r="E120" s="1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12"/>
      <c r="AJ120" s="5"/>
      <c r="AK120" s="5"/>
    </row>
    <row r="121" spans="1:37" x14ac:dyDescent="0.25">
      <c r="A121" s="5"/>
      <c r="B121" s="5"/>
      <c r="C121" s="5"/>
      <c r="D121" s="5"/>
      <c r="E121" s="1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12"/>
      <c r="AJ121" s="5"/>
      <c r="AK121" s="5"/>
    </row>
    <row r="122" spans="1:37" x14ac:dyDescent="0.25">
      <c r="A122" s="5"/>
      <c r="B122" s="5"/>
      <c r="C122" s="5"/>
      <c r="D122" s="5"/>
      <c r="E122" s="1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12"/>
      <c r="AJ122" s="5"/>
      <c r="AK122" s="5"/>
    </row>
    <row r="123" spans="1:37" x14ac:dyDescent="0.25">
      <c r="A123" s="5"/>
      <c r="B123" s="5"/>
      <c r="C123" s="5"/>
      <c r="D123" s="5"/>
      <c r="E123" s="1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12"/>
      <c r="AJ123" s="5"/>
      <c r="AK123" s="5"/>
    </row>
    <row r="124" spans="1:37" x14ac:dyDescent="0.25">
      <c r="A124" s="5"/>
      <c r="B124" s="5"/>
      <c r="C124" s="5"/>
      <c r="D124" s="5"/>
      <c r="E124" s="1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12"/>
      <c r="AJ124" s="5"/>
      <c r="AK124" s="5"/>
    </row>
    <row r="125" spans="1:37" x14ac:dyDescent="0.25">
      <c r="A125" s="5"/>
      <c r="B125" s="5"/>
      <c r="C125" s="5"/>
      <c r="D125" s="5"/>
      <c r="E125" s="1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12"/>
      <c r="AJ125" s="5"/>
      <c r="AK125" s="5"/>
    </row>
    <row r="126" spans="1:37" x14ac:dyDescent="0.25">
      <c r="A126" s="5"/>
      <c r="B126" s="5"/>
      <c r="C126" s="5"/>
      <c r="D126" s="5"/>
      <c r="E126" s="1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12"/>
      <c r="AJ126" s="5"/>
      <c r="AK126" s="5"/>
    </row>
    <row r="127" spans="1:37" x14ac:dyDescent="0.25">
      <c r="A127" s="5"/>
      <c r="B127" s="5"/>
      <c r="C127" s="5"/>
      <c r="D127" s="5"/>
      <c r="E127" s="1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12"/>
      <c r="AJ127" s="5"/>
      <c r="AK127" s="5"/>
    </row>
    <row r="128" spans="1:37" x14ac:dyDescent="0.25">
      <c r="A128" s="5"/>
      <c r="B128" s="5"/>
      <c r="C128" s="5"/>
      <c r="D128" s="5"/>
      <c r="E128" s="1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12"/>
      <c r="AJ128" s="5"/>
      <c r="AK128" s="5"/>
    </row>
    <row r="129" spans="1:37" x14ac:dyDescent="0.25">
      <c r="A129" s="5"/>
      <c r="B129" s="5"/>
      <c r="C129" s="5"/>
      <c r="D129" s="5"/>
      <c r="E129" s="1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12"/>
      <c r="AJ129" s="5"/>
      <c r="AK129" s="5"/>
    </row>
    <row r="130" spans="1:37" x14ac:dyDescent="0.25">
      <c r="A130" s="5"/>
      <c r="B130" s="5"/>
      <c r="C130" s="5"/>
      <c r="D130" s="5"/>
      <c r="E130" s="1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12"/>
      <c r="AJ130" s="5"/>
      <c r="AK130" s="5"/>
    </row>
    <row r="131" spans="1:37" x14ac:dyDescent="0.25">
      <c r="A131" s="5"/>
      <c r="B131" s="5"/>
      <c r="C131" s="5"/>
      <c r="D131" s="5"/>
      <c r="E131" s="1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12"/>
      <c r="AJ131" s="5"/>
      <c r="AK131" s="5"/>
    </row>
    <row r="132" spans="1:37" x14ac:dyDescent="0.25">
      <c r="A132" s="5"/>
      <c r="B132" s="5"/>
      <c r="C132" s="5"/>
      <c r="D132" s="5"/>
      <c r="E132" s="1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12"/>
      <c r="AJ132" s="5"/>
      <c r="AK132" s="5"/>
    </row>
    <row r="133" spans="1:37" x14ac:dyDescent="0.25">
      <c r="A133" s="5"/>
      <c r="B133" s="5"/>
      <c r="C133" s="5"/>
      <c r="D133" s="5"/>
      <c r="E133" s="1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12"/>
      <c r="AJ133" s="5"/>
      <c r="AK133" s="5"/>
    </row>
    <row r="134" spans="1:37" x14ac:dyDescent="0.25">
      <c r="A134" s="5"/>
      <c r="B134" s="5"/>
      <c r="C134" s="5"/>
      <c r="D134" s="5"/>
      <c r="E134" s="1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12"/>
      <c r="AJ134" s="5"/>
      <c r="AK134" s="5"/>
    </row>
    <row r="135" spans="1:37" x14ac:dyDescent="0.25">
      <c r="A135" s="5"/>
      <c r="B135" s="5"/>
      <c r="C135" s="5"/>
      <c r="D135" s="5"/>
      <c r="E135" s="1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12"/>
      <c r="AJ135" s="5"/>
      <c r="AK135" s="5"/>
    </row>
    <row r="136" spans="1:37" x14ac:dyDescent="0.25">
      <c r="A136" s="5"/>
      <c r="B136" s="5"/>
      <c r="C136" s="5"/>
      <c r="D136" s="5"/>
      <c r="E136" s="1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12"/>
      <c r="AJ136" s="5"/>
      <c r="AK136" s="5"/>
    </row>
    <row r="137" spans="1:37" x14ac:dyDescent="0.25">
      <c r="A137" s="5"/>
      <c r="B137" s="5"/>
      <c r="C137" s="5"/>
      <c r="D137" s="5"/>
      <c r="E137" s="1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12"/>
      <c r="AJ137" s="5"/>
      <c r="AK137" s="5"/>
    </row>
    <row r="138" spans="1:37" x14ac:dyDescent="0.25">
      <c r="A138" s="5"/>
      <c r="B138" s="5"/>
      <c r="C138" s="5"/>
      <c r="D138" s="5"/>
      <c r="E138" s="1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12"/>
      <c r="AJ138" s="5"/>
      <c r="AK138" s="5"/>
    </row>
    <row r="139" spans="1:37" x14ac:dyDescent="0.25">
      <c r="A139" s="5"/>
      <c r="B139" s="5"/>
      <c r="C139" s="5"/>
      <c r="D139" s="5"/>
      <c r="E139" s="1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12"/>
      <c r="AJ139" s="5"/>
      <c r="AK139" s="5"/>
    </row>
    <row r="140" spans="1:37" x14ac:dyDescent="0.25">
      <c r="A140" s="5"/>
      <c r="B140" s="5"/>
      <c r="C140" s="5"/>
      <c r="D140" s="5"/>
      <c r="E140" s="1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12"/>
      <c r="AJ140" s="5"/>
      <c r="AK140" s="5"/>
    </row>
    <row r="141" spans="1:37" x14ac:dyDescent="0.25">
      <c r="A141" s="5"/>
      <c r="B141" s="5"/>
      <c r="C141" s="5"/>
      <c r="D141" s="5"/>
      <c r="E141" s="1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12"/>
      <c r="AJ141" s="5"/>
      <c r="AK141" s="5"/>
    </row>
    <row r="142" spans="1:37" x14ac:dyDescent="0.25">
      <c r="A142" s="5"/>
      <c r="B142" s="5"/>
      <c r="C142" s="5"/>
      <c r="D142" s="5"/>
      <c r="E142" s="1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12"/>
      <c r="AJ142" s="5"/>
      <c r="AK142" s="5"/>
    </row>
    <row r="143" spans="1:37" x14ac:dyDescent="0.25">
      <c r="A143" s="5"/>
      <c r="B143" s="5"/>
      <c r="C143" s="5"/>
      <c r="D143" s="5"/>
      <c r="E143" s="1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12"/>
      <c r="AJ143" s="5"/>
      <c r="AK143" s="5"/>
    </row>
    <row r="144" spans="1:37" x14ac:dyDescent="0.25">
      <c r="A144" s="5"/>
      <c r="B144" s="5"/>
      <c r="C144" s="5"/>
      <c r="D144" s="5"/>
      <c r="E144" s="1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12"/>
      <c r="AJ144" s="5"/>
      <c r="AK144" s="5"/>
    </row>
    <row r="145" spans="1:37" x14ac:dyDescent="0.25">
      <c r="A145" s="5"/>
      <c r="B145" s="5"/>
      <c r="C145" s="5"/>
      <c r="D145" s="5"/>
      <c r="E145" s="1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12"/>
      <c r="AJ145" s="5"/>
      <c r="AK145" s="5"/>
    </row>
    <row r="146" spans="1:37" x14ac:dyDescent="0.25">
      <c r="A146" s="5"/>
      <c r="B146" s="5"/>
      <c r="C146" s="5"/>
      <c r="D146" s="5"/>
      <c r="E146" s="1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2"/>
      <c r="AJ146" s="5"/>
      <c r="AK146" s="5"/>
    </row>
  </sheetData>
  <mergeCells count="34">
    <mergeCell ref="B2:AI4"/>
    <mergeCell ref="B5:AI5"/>
    <mergeCell ref="B8:B9"/>
    <mergeCell ref="C8:C9"/>
    <mergeCell ref="D8:D9"/>
    <mergeCell ref="E8:E9"/>
    <mergeCell ref="F8:F9"/>
    <mergeCell ref="G8:G9"/>
    <mergeCell ref="H8:H9"/>
    <mergeCell ref="I8:K8"/>
    <mergeCell ref="L8:L9"/>
    <mergeCell ref="M8:O8"/>
    <mergeCell ref="P8:P9"/>
    <mergeCell ref="Q8:Q9"/>
    <mergeCell ref="AC8:AC9"/>
    <mergeCell ref="AD8:AD9"/>
    <mergeCell ref="AE8:AE9"/>
    <mergeCell ref="AF8:AF9"/>
    <mergeCell ref="AG8:AG9"/>
    <mergeCell ref="X8:X9"/>
    <mergeCell ref="Y8:Y9"/>
    <mergeCell ref="Z8:Z9"/>
    <mergeCell ref="AA8:AA9"/>
    <mergeCell ref="AB8:AB9"/>
    <mergeCell ref="S8:S9"/>
    <mergeCell ref="T8:T9"/>
    <mergeCell ref="U8:U9"/>
    <mergeCell ref="V8:V9"/>
    <mergeCell ref="W8:W9"/>
    <mergeCell ref="R8:R9"/>
    <mergeCell ref="B7:AI7"/>
    <mergeCell ref="B6:AI6"/>
    <mergeCell ref="AH8:AH9"/>
    <mergeCell ref="AI8:A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zoomScale="70" zoomScaleNormal="70" workbookViewId="0">
      <selection activeCell="B6" sqref="B6:AI6"/>
    </sheetView>
  </sheetViews>
  <sheetFormatPr baseColWidth="10" defaultRowHeight="15" x14ac:dyDescent="0.25"/>
  <cols>
    <col min="1" max="1" width="7.140625" customWidth="1"/>
    <col min="2" max="2" width="3.7109375" customWidth="1"/>
    <col min="3" max="3" width="22" customWidth="1"/>
    <col min="4" max="4" width="20" bestFit="1" customWidth="1"/>
    <col min="5" max="5" width="14.7109375" style="2" customWidth="1"/>
    <col min="6" max="6" width="14.28515625" bestFit="1" customWidth="1"/>
    <col min="7" max="7" width="8.710937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5.28515625" customWidth="1"/>
    <col min="23" max="23" width="6.7109375" customWidth="1"/>
    <col min="24" max="28" width="5.28515625" customWidth="1"/>
    <col min="29" max="29" width="6" customWidth="1"/>
    <col min="30" max="34" width="5.28515625" customWidth="1"/>
    <col min="35" max="35" width="11" style="2" customWidth="1"/>
  </cols>
  <sheetData>
    <row r="1" spans="1:37" ht="8.25" customHeight="1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  <c r="AK1" s="5"/>
    </row>
    <row r="2" spans="1:37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  <c r="AK2" s="5"/>
    </row>
    <row r="3" spans="1:37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  <c r="AK3" s="5"/>
    </row>
    <row r="4" spans="1:37" ht="25.5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  <c r="AK4" s="5"/>
    </row>
    <row r="5" spans="1:37" ht="41.25" customHeight="1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  <c r="AK5" s="5"/>
    </row>
    <row r="6" spans="1:37" ht="36.75" customHeight="1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  <c r="AK6" s="5"/>
    </row>
    <row r="7" spans="1:37" ht="15.75" customHeight="1" x14ac:dyDescent="0.35">
      <c r="A7" s="5"/>
      <c r="B7" s="8" t="s">
        <v>166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  <c r="AK7" s="5"/>
    </row>
    <row r="8" spans="1:37" ht="15.75" customHeight="1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  <c r="AK8" s="5"/>
    </row>
    <row r="9" spans="1:37" ht="15.75" customHeight="1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  <c r="AK9" s="5"/>
    </row>
    <row r="10" spans="1:37" ht="16.5" x14ac:dyDescent="0.35">
      <c r="A10" s="5"/>
      <c r="B10" s="9">
        <v>6</v>
      </c>
      <c r="C10" s="10" t="s">
        <v>90</v>
      </c>
      <c r="D10" s="10" t="s">
        <v>91</v>
      </c>
      <c r="E10" s="11">
        <v>38786</v>
      </c>
      <c r="F10" s="12" t="s">
        <v>17</v>
      </c>
      <c r="G10" s="12" t="s">
        <v>47</v>
      </c>
      <c r="H10" s="13">
        <v>50.84</v>
      </c>
      <c r="I10" s="14">
        <v>30</v>
      </c>
      <c r="J10" s="14">
        <v>33</v>
      </c>
      <c r="K10" s="14">
        <v>40</v>
      </c>
      <c r="L10" s="15">
        <f>MAX(I10:K10)</f>
        <v>40</v>
      </c>
      <c r="M10" s="14">
        <v>40</v>
      </c>
      <c r="N10" s="14">
        <v>45</v>
      </c>
      <c r="O10" s="14">
        <v>50</v>
      </c>
      <c r="P10" s="15">
        <f>MAX(M10:O10)</f>
        <v>50</v>
      </c>
      <c r="Q10" s="15">
        <f>L10+P10</f>
        <v>90</v>
      </c>
      <c r="R10" s="17">
        <v>1</v>
      </c>
      <c r="S10" s="4">
        <v>28</v>
      </c>
      <c r="T10" s="3">
        <v>5.55</v>
      </c>
      <c r="U10" s="17">
        <v>1</v>
      </c>
      <c r="V10" s="4">
        <v>28</v>
      </c>
      <c r="W10" s="3">
        <v>21.3</v>
      </c>
      <c r="X10" s="17">
        <v>1</v>
      </c>
      <c r="Y10" s="4">
        <v>28</v>
      </c>
      <c r="Z10" s="3">
        <v>1.81</v>
      </c>
      <c r="AA10" s="17">
        <v>1</v>
      </c>
      <c r="AB10" s="4">
        <v>28</v>
      </c>
      <c r="AC10" s="4" t="s">
        <v>133</v>
      </c>
      <c r="AD10" s="17"/>
      <c r="AE10" s="4"/>
      <c r="AF10" s="4">
        <f>AE10+AB10+Y10+V10+S10</f>
        <v>112</v>
      </c>
      <c r="AG10" s="4">
        <v>1</v>
      </c>
      <c r="AH10" s="18"/>
      <c r="AI10" s="12">
        <v>55</v>
      </c>
      <c r="AJ10" s="5"/>
      <c r="AK10" s="5"/>
    </row>
    <row r="11" spans="1:37" ht="16.5" x14ac:dyDescent="0.35">
      <c r="A11" s="5"/>
      <c r="B11" s="38">
        <v>7</v>
      </c>
      <c r="C11" s="39" t="s">
        <v>94</v>
      </c>
      <c r="D11" s="39" t="s">
        <v>95</v>
      </c>
      <c r="E11" s="40">
        <v>38577</v>
      </c>
      <c r="F11" s="41" t="s">
        <v>97</v>
      </c>
      <c r="G11" s="41" t="s">
        <v>47</v>
      </c>
      <c r="H11" s="42">
        <v>54.08</v>
      </c>
      <c r="I11" s="43">
        <v>27</v>
      </c>
      <c r="J11" s="43">
        <v>30</v>
      </c>
      <c r="K11" s="43">
        <v>-33</v>
      </c>
      <c r="L11" s="44">
        <f>MAX(I11:K11)</f>
        <v>30</v>
      </c>
      <c r="M11" s="43">
        <v>35</v>
      </c>
      <c r="N11" s="43">
        <v>38</v>
      </c>
      <c r="O11" s="43">
        <v>-40</v>
      </c>
      <c r="P11" s="44">
        <f>MAX(M11:O11)</f>
        <v>38</v>
      </c>
      <c r="Q11" s="44">
        <f>L11+P11</f>
        <v>68</v>
      </c>
      <c r="R11" s="46">
        <v>2</v>
      </c>
      <c r="S11" s="46">
        <v>25</v>
      </c>
      <c r="T11" s="47">
        <v>5.69</v>
      </c>
      <c r="U11" s="46">
        <v>2</v>
      </c>
      <c r="V11" s="46">
        <v>25</v>
      </c>
      <c r="W11" s="47">
        <v>21.2</v>
      </c>
      <c r="X11" s="46">
        <v>2</v>
      </c>
      <c r="Y11" s="46">
        <v>25</v>
      </c>
      <c r="Z11" s="47">
        <v>1.74</v>
      </c>
      <c r="AA11" s="46">
        <v>2</v>
      </c>
      <c r="AB11" s="46">
        <v>25</v>
      </c>
      <c r="AC11" s="46">
        <v>0</v>
      </c>
      <c r="AD11" s="46"/>
      <c r="AE11" s="46"/>
      <c r="AF11" s="46">
        <f>AE11+AB11+Y11+V11+S11</f>
        <v>100</v>
      </c>
      <c r="AG11" s="46">
        <v>2</v>
      </c>
      <c r="AH11" s="48"/>
      <c r="AI11" s="41">
        <v>55</v>
      </c>
      <c r="AJ11" s="5"/>
      <c r="AK11" s="5"/>
    </row>
    <row r="12" spans="1:37" ht="16.5" x14ac:dyDescent="0.35">
      <c r="A12" s="5"/>
      <c r="B12" s="9">
        <v>8</v>
      </c>
      <c r="C12" s="10" t="s">
        <v>92</v>
      </c>
      <c r="D12" s="10" t="s">
        <v>93</v>
      </c>
      <c r="E12" s="12" t="s">
        <v>96</v>
      </c>
      <c r="F12" s="12" t="s">
        <v>18</v>
      </c>
      <c r="G12" s="12" t="s">
        <v>47</v>
      </c>
      <c r="H12" s="13">
        <v>51.06</v>
      </c>
      <c r="I12" s="14">
        <v>15</v>
      </c>
      <c r="J12" s="14">
        <v>17</v>
      </c>
      <c r="K12" s="14">
        <v>19</v>
      </c>
      <c r="L12" s="15">
        <f>MAX(I12:K12)</f>
        <v>19</v>
      </c>
      <c r="M12" s="14">
        <v>23</v>
      </c>
      <c r="N12" s="14">
        <v>25</v>
      </c>
      <c r="O12" s="14">
        <v>27</v>
      </c>
      <c r="P12" s="15">
        <f>MAX(M12:O12)</f>
        <v>27</v>
      </c>
      <c r="Q12" s="15">
        <f>L12+P12</f>
        <v>46</v>
      </c>
      <c r="R12" s="17">
        <v>3</v>
      </c>
      <c r="S12" s="4">
        <v>23</v>
      </c>
      <c r="T12" s="3">
        <v>5.8</v>
      </c>
      <c r="U12" s="17">
        <v>3</v>
      </c>
      <c r="V12" s="4">
        <v>23</v>
      </c>
      <c r="W12" s="3">
        <v>18.8</v>
      </c>
      <c r="X12" s="17">
        <v>3</v>
      </c>
      <c r="Y12" s="4">
        <v>23</v>
      </c>
      <c r="Z12" s="3">
        <v>1.55</v>
      </c>
      <c r="AA12" s="17">
        <v>3</v>
      </c>
      <c r="AB12" s="4">
        <v>23</v>
      </c>
      <c r="AC12" s="4">
        <v>0</v>
      </c>
      <c r="AD12" s="17"/>
      <c r="AE12" s="4"/>
      <c r="AF12" s="4">
        <f>AE12+AB12+Y12+V12+S12</f>
        <v>92</v>
      </c>
      <c r="AG12" s="4">
        <v>3</v>
      </c>
      <c r="AH12" s="18"/>
      <c r="AI12" s="12">
        <v>55</v>
      </c>
      <c r="AJ12" s="5"/>
      <c r="AK12" s="5"/>
    </row>
    <row r="13" spans="1:37" x14ac:dyDescent="0.25">
      <c r="A13" s="5"/>
      <c r="B13" s="5"/>
      <c r="C13" s="5"/>
      <c r="D13" s="5"/>
      <c r="E13" s="1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2"/>
      <c r="AJ13" s="5"/>
      <c r="AK13" s="5"/>
    </row>
    <row r="14" spans="1:37" x14ac:dyDescent="0.25">
      <c r="A14" s="5"/>
      <c r="B14" s="5"/>
      <c r="C14" s="5"/>
      <c r="D14" s="5"/>
      <c r="E14" s="1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12"/>
      <c r="AJ14" s="5"/>
      <c r="AK14" s="5"/>
    </row>
    <row r="15" spans="1:37" x14ac:dyDescent="0.25">
      <c r="A15" s="5"/>
      <c r="B15" s="5"/>
      <c r="C15" s="5"/>
      <c r="D15" s="5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2"/>
      <c r="AJ15" s="5"/>
      <c r="AK15" s="5"/>
    </row>
    <row r="16" spans="1:37" x14ac:dyDescent="0.25">
      <c r="A16" s="5"/>
      <c r="B16" s="5"/>
      <c r="C16" s="5"/>
      <c r="D16" s="5"/>
      <c r="E16" s="1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2"/>
      <c r="AJ16" s="5"/>
      <c r="AK16" s="5"/>
    </row>
    <row r="17" spans="1:37" x14ac:dyDescent="0.25">
      <c r="A17" s="5"/>
      <c r="B17" s="5"/>
      <c r="C17" s="5"/>
      <c r="D17" s="5"/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2"/>
      <c r="AJ17" s="5"/>
      <c r="AK17" s="5"/>
    </row>
    <row r="18" spans="1:37" x14ac:dyDescent="0.25">
      <c r="A18" s="5"/>
      <c r="B18" s="5"/>
      <c r="C18" s="5"/>
      <c r="D18" s="5"/>
      <c r="E18" s="1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2"/>
      <c r="AJ18" s="5"/>
      <c r="AK18" s="5"/>
    </row>
    <row r="19" spans="1:37" x14ac:dyDescent="0.25">
      <c r="A19" s="5"/>
      <c r="B19" s="5"/>
      <c r="C19" s="5"/>
      <c r="D19" s="5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2"/>
      <c r="AJ19" s="5"/>
      <c r="AK19" s="5"/>
    </row>
    <row r="20" spans="1:37" x14ac:dyDescent="0.25">
      <c r="A20" s="5"/>
      <c r="B20" s="5"/>
      <c r="C20" s="5"/>
      <c r="D20" s="5"/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2"/>
      <c r="AJ20" s="5"/>
      <c r="AK20" s="5"/>
    </row>
    <row r="21" spans="1:37" x14ac:dyDescent="0.25">
      <c r="A21" s="5"/>
      <c r="B21" s="5"/>
      <c r="C21" s="5"/>
      <c r="D21" s="5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2"/>
      <c r="AJ21" s="5"/>
      <c r="AK21" s="5"/>
    </row>
    <row r="22" spans="1:37" x14ac:dyDescent="0.25">
      <c r="A22" s="5"/>
      <c r="B22" s="5"/>
      <c r="C22" s="5"/>
      <c r="D22" s="5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2"/>
      <c r="AJ22" s="5"/>
      <c r="AK22" s="5"/>
    </row>
    <row r="23" spans="1:37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  <c r="AK23" s="5"/>
    </row>
    <row r="24" spans="1:37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  <c r="AK24" s="5"/>
    </row>
    <row r="25" spans="1:37" x14ac:dyDescent="0.25">
      <c r="A25" s="5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5"/>
      <c r="AK25" s="5"/>
    </row>
    <row r="26" spans="1:37" x14ac:dyDescent="0.25">
      <c r="A26" s="5"/>
      <c r="B26" s="5"/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  <c r="AJ26" s="5"/>
      <c r="AK26" s="5"/>
    </row>
    <row r="27" spans="1:37" x14ac:dyDescent="0.25">
      <c r="A27" s="5"/>
      <c r="B27" s="5"/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2"/>
      <c r="AJ27" s="5"/>
      <c r="AK27" s="5"/>
    </row>
    <row r="28" spans="1:37" x14ac:dyDescent="0.25">
      <c r="A28" s="5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2"/>
      <c r="AJ28" s="5"/>
      <c r="AK28" s="5"/>
    </row>
    <row r="29" spans="1:37" x14ac:dyDescent="0.25">
      <c r="A29" s="5"/>
      <c r="B29" s="5"/>
      <c r="C29" s="5"/>
      <c r="D29" s="5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2"/>
      <c r="AJ29" s="5"/>
      <c r="AK29" s="5"/>
    </row>
    <row r="30" spans="1:37" x14ac:dyDescent="0.25">
      <c r="A30" s="5"/>
      <c r="B30" s="5"/>
      <c r="C30" s="5"/>
      <c r="D30" s="5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2"/>
      <c r="AJ30" s="5"/>
      <c r="AK30" s="5"/>
    </row>
    <row r="31" spans="1:37" x14ac:dyDescent="0.25">
      <c r="A31" s="5"/>
      <c r="B31" s="5"/>
      <c r="C31" s="5"/>
      <c r="D31" s="5"/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2"/>
      <c r="AJ31" s="5"/>
      <c r="AK31" s="5"/>
    </row>
    <row r="32" spans="1:37" x14ac:dyDescent="0.25">
      <c r="A32" s="5"/>
      <c r="B32" s="5"/>
      <c r="C32" s="5"/>
      <c r="D32" s="5"/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2"/>
      <c r="AJ32" s="5"/>
      <c r="AK32" s="5"/>
    </row>
    <row r="33" spans="1:37" x14ac:dyDescent="0.25">
      <c r="A33" s="5"/>
      <c r="B33" s="5"/>
      <c r="C33" s="5"/>
      <c r="D33" s="5"/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2"/>
      <c r="AJ33" s="5"/>
      <c r="AK33" s="5"/>
    </row>
    <row r="34" spans="1:37" x14ac:dyDescent="0.25">
      <c r="A34" s="5"/>
      <c r="B34" s="5"/>
      <c r="C34" s="5"/>
      <c r="D34" s="5"/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2"/>
      <c r="AJ34" s="5"/>
      <c r="AK34" s="5"/>
    </row>
    <row r="35" spans="1:37" x14ac:dyDescent="0.25">
      <c r="A35" s="5"/>
      <c r="B35" s="5"/>
      <c r="C35" s="5"/>
      <c r="D35" s="5"/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2"/>
      <c r="AJ35" s="5"/>
      <c r="AK35" s="5"/>
    </row>
    <row r="36" spans="1:37" x14ac:dyDescent="0.25">
      <c r="A36" s="5"/>
      <c r="B36" s="5"/>
      <c r="C36" s="5"/>
      <c r="D36" s="5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2"/>
      <c r="AJ36" s="5"/>
      <c r="AK36" s="5"/>
    </row>
    <row r="37" spans="1:37" x14ac:dyDescent="0.25">
      <c r="A37" s="5"/>
      <c r="B37" s="5"/>
      <c r="C37" s="5"/>
      <c r="D37" s="5"/>
      <c r="E37" s="1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2"/>
      <c r="AJ37" s="5"/>
      <c r="AK37" s="5"/>
    </row>
    <row r="38" spans="1:37" x14ac:dyDescent="0.25">
      <c r="A38" s="5"/>
      <c r="B38" s="5"/>
      <c r="C38" s="5"/>
      <c r="D38" s="5"/>
      <c r="E38" s="1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2"/>
      <c r="AJ38" s="5"/>
      <c r="AK38" s="5"/>
    </row>
    <row r="39" spans="1:37" x14ac:dyDescent="0.25">
      <c r="A39" s="5"/>
      <c r="B39" s="5"/>
      <c r="C39" s="5"/>
      <c r="D39" s="5"/>
      <c r="E39" s="1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2"/>
      <c r="AJ39" s="5"/>
      <c r="AK39" s="5"/>
    </row>
    <row r="40" spans="1:37" x14ac:dyDescent="0.25">
      <c r="A40" s="5"/>
      <c r="B40" s="5"/>
      <c r="C40" s="5"/>
      <c r="D40" s="5"/>
      <c r="E40" s="1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2"/>
      <c r="AJ40" s="5"/>
      <c r="AK40" s="5"/>
    </row>
    <row r="41" spans="1:37" x14ac:dyDescent="0.25">
      <c r="A41" s="5"/>
      <c r="B41" s="5"/>
      <c r="C41" s="5"/>
      <c r="D41" s="5"/>
      <c r="E41" s="1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2"/>
      <c r="AJ41" s="5"/>
      <c r="AK41" s="5"/>
    </row>
    <row r="42" spans="1:37" x14ac:dyDescent="0.25">
      <c r="A42" s="5"/>
      <c r="B42" s="5"/>
      <c r="C42" s="5"/>
      <c r="D42" s="5"/>
      <c r="E42" s="1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2"/>
      <c r="AJ42" s="5"/>
      <c r="AK42" s="5"/>
    </row>
    <row r="43" spans="1:37" x14ac:dyDescent="0.25">
      <c r="A43" s="5"/>
      <c r="B43" s="5"/>
      <c r="C43" s="5"/>
      <c r="D43" s="5"/>
      <c r="E43" s="1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2"/>
      <c r="AJ43" s="5"/>
      <c r="AK43" s="5"/>
    </row>
    <row r="44" spans="1:37" x14ac:dyDescent="0.25">
      <c r="A44" s="5"/>
      <c r="B44" s="5"/>
      <c r="C44" s="5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12"/>
      <c r="AJ44" s="5"/>
      <c r="AK44" s="5"/>
    </row>
    <row r="45" spans="1:37" x14ac:dyDescent="0.25">
      <c r="A45" s="5"/>
      <c r="B45" s="5"/>
      <c r="C45" s="5"/>
      <c r="D45" s="5"/>
      <c r="E45" s="1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12"/>
      <c r="AJ45" s="5"/>
      <c r="AK45" s="5"/>
    </row>
    <row r="46" spans="1:37" x14ac:dyDescent="0.25">
      <c r="A46" s="5"/>
      <c r="B46" s="5"/>
      <c r="C46" s="5"/>
      <c r="D46" s="5"/>
      <c r="E46" s="1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2"/>
      <c r="AJ46" s="5"/>
      <c r="AK46" s="5"/>
    </row>
    <row r="47" spans="1:37" x14ac:dyDescent="0.25">
      <c r="A47" s="5"/>
      <c r="B47" s="5"/>
      <c r="C47" s="5"/>
      <c r="D47" s="5"/>
      <c r="E47" s="1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2"/>
      <c r="AJ47" s="5"/>
      <c r="AK47" s="5"/>
    </row>
    <row r="48" spans="1:37" x14ac:dyDescent="0.25">
      <c r="A48" s="5"/>
      <c r="B48" s="5"/>
      <c r="C48" s="5"/>
      <c r="D48" s="5"/>
      <c r="E48" s="1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12"/>
      <c r="AJ48" s="5"/>
      <c r="AK48" s="5"/>
    </row>
    <row r="49" spans="1:37" x14ac:dyDescent="0.25">
      <c r="A49" s="5"/>
      <c r="B49" s="5"/>
      <c r="C49" s="5"/>
      <c r="D49" s="5"/>
      <c r="E49" s="1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2"/>
      <c r="AJ49" s="5"/>
      <c r="AK49" s="5"/>
    </row>
    <row r="50" spans="1:37" x14ac:dyDescent="0.25">
      <c r="A50" s="5"/>
      <c r="B50" s="5"/>
      <c r="C50" s="5"/>
      <c r="D50" s="5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2"/>
      <c r="AJ50" s="5"/>
      <c r="AK50" s="5"/>
    </row>
    <row r="51" spans="1:37" x14ac:dyDescent="0.25">
      <c r="A51" s="5"/>
      <c r="B51" s="5"/>
      <c r="C51" s="5"/>
      <c r="D51" s="5"/>
      <c r="E51" s="1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12"/>
      <c r="AJ51" s="5"/>
      <c r="AK51" s="5"/>
    </row>
    <row r="52" spans="1:37" x14ac:dyDescent="0.25">
      <c r="A52" s="5"/>
      <c r="B52" s="5"/>
      <c r="C52" s="5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12"/>
      <c r="AJ52" s="5"/>
      <c r="AK52" s="5"/>
    </row>
    <row r="53" spans="1:37" x14ac:dyDescent="0.25">
      <c r="A53" s="5"/>
      <c r="B53" s="5"/>
      <c r="C53" s="5"/>
      <c r="D53" s="5"/>
      <c r="E53" s="1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12"/>
      <c r="AJ53" s="5"/>
      <c r="AK53" s="5"/>
    </row>
    <row r="54" spans="1:37" x14ac:dyDescent="0.25">
      <c r="A54" s="5"/>
      <c r="B54" s="5"/>
      <c r="C54" s="5"/>
      <c r="D54" s="5"/>
      <c r="E54" s="1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2"/>
      <c r="AJ54" s="5"/>
      <c r="AK54" s="5"/>
    </row>
    <row r="55" spans="1:37" x14ac:dyDescent="0.25">
      <c r="A55" s="5"/>
      <c r="B55" s="5"/>
      <c r="C55" s="5"/>
      <c r="D55" s="5"/>
      <c r="E55" s="1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12"/>
      <c r="AJ55" s="5"/>
      <c r="AK55" s="5"/>
    </row>
    <row r="56" spans="1:37" x14ac:dyDescent="0.25">
      <c r="A56" s="5"/>
      <c r="B56" s="5"/>
      <c r="C56" s="5"/>
      <c r="D56" s="5"/>
      <c r="E56" s="1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12"/>
      <c r="AJ56" s="5"/>
      <c r="AK56" s="5"/>
    </row>
    <row r="57" spans="1:37" x14ac:dyDescent="0.25">
      <c r="A57" s="5"/>
      <c r="B57" s="5"/>
      <c r="C57" s="5"/>
      <c r="D57" s="5"/>
      <c r="E57" s="1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12"/>
      <c r="AJ57" s="5"/>
      <c r="AK57" s="5"/>
    </row>
    <row r="58" spans="1:37" x14ac:dyDescent="0.25">
      <c r="A58" s="5"/>
      <c r="B58" s="5"/>
      <c r="C58" s="5"/>
      <c r="D58" s="5"/>
      <c r="E58" s="1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2"/>
      <c r="AJ58" s="5"/>
      <c r="AK58" s="5"/>
    </row>
    <row r="59" spans="1:37" x14ac:dyDescent="0.25">
      <c r="A59" s="5"/>
      <c r="B59" s="5"/>
      <c r="C59" s="5"/>
      <c r="D59" s="5"/>
      <c r="E59" s="1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12"/>
      <c r="AJ59" s="5"/>
      <c r="AK59" s="5"/>
    </row>
    <row r="60" spans="1:37" x14ac:dyDescent="0.25">
      <c r="A60" s="5"/>
      <c r="B60" s="5"/>
      <c r="C60" s="5"/>
      <c r="D60" s="5"/>
      <c r="E60" s="1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12"/>
      <c r="AJ60" s="5"/>
      <c r="AK60" s="5"/>
    </row>
    <row r="61" spans="1:37" x14ac:dyDescent="0.25">
      <c r="A61" s="5"/>
      <c r="B61" s="5"/>
      <c r="C61" s="5"/>
      <c r="D61" s="5"/>
      <c r="E61" s="1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12"/>
      <c r="AJ61" s="5"/>
      <c r="AK61" s="5"/>
    </row>
    <row r="62" spans="1:37" x14ac:dyDescent="0.25">
      <c r="A62" s="5"/>
      <c r="B62" s="5"/>
      <c r="C62" s="5"/>
      <c r="D62" s="5"/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12"/>
      <c r="AJ62" s="5"/>
      <c r="AK62" s="5"/>
    </row>
    <row r="63" spans="1:37" x14ac:dyDescent="0.25">
      <c r="A63" s="5"/>
      <c r="B63" s="5"/>
      <c r="C63" s="5"/>
      <c r="D63" s="5"/>
      <c r="E63" s="1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12"/>
      <c r="AJ63" s="5"/>
      <c r="AK63" s="5"/>
    </row>
    <row r="64" spans="1:37" x14ac:dyDescent="0.25">
      <c r="A64" s="5"/>
      <c r="B64" s="5"/>
      <c r="C64" s="5"/>
      <c r="D64" s="5"/>
      <c r="E64" s="1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12"/>
      <c r="AJ64" s="5"/>
      <c r="AK64" s="5"/>
    </row>
    <row r="65" spans="1:37" x14ac:dyDescent="0.25">
      <c r="A65" s="5"/>
      <c r="B65" s="5"/>
      <c r="C65" s="5"/>
      <c r="D65" s="5"/>
      <c r="E65" s="1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2"/>
      <c r="AJ65" s="5"/>
      <c r="AK65" s="5"/>
    </row>
    <row r="66" spans="1:37" x14ac:dyDescent="0.25">
      <c r="A66" s="5"/>
      <c r="B66" s="5"/>
      <c r="C66" s="5"/>
      <c r="D66" s="5"/>
      <c r="E66" s="1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2"/>
      <c r="AJ66" s="5"/>
      <c r="AK66" s="5"/>
    </row>
    <row r="67" spans="1:37" x14ac:dyDescent="0.25">
      <c r="A67" s="5"/>
      <c r="B67" s="5"/>
      <c r="C67" s="5"/>
      <c r="D67" s="5"/>
      <c r="E67" s="1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2"/>
      <c r="AJ67" s="5"/>
      <c r="AK67" s="5"/>
    </row>
    <row r="68" spans="1:37" x14ac:dyDescent="0.25">
      <c r="A68" s="5"/>
      <c r="B68" s="5"/>
      <c r="C68" s="5"/>
      <c r="D68" s="5"/>
      <c r="E68" s="1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2"/>
      <c r="AJ68" s="5"/>
      <c r="AK68" s="5"/>
    </row>
    <row r="69" spans="1:37" x14ac:dyDescent="0.25">
      <c r="A69" s="5"/>
      <c r="B69" s="5"/>
      <c r="C69" s="5"/>
      <c r="D69" s="5"/>
      <c r="E69" s="1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2"/>
      <c r="AJ69" s="5"/>
      <c r="AK69" s="5"/>
    </row>
    <row r="70" spans="1:37" x14ac:dyDescent="0.25">
      <c r="A70" s="5"/>
      <c r="B70" s="5"/>
      <c r="C70" s="5"/>
      <c r="D70" s="5"/>
      <c r="E70" s="1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2"/>
      <c r="AJ70" s="5"/>
      <c r="AK70" s="5"/>
    </row>
    <row r="71" spans="1:37" x14ac:dyDescent="0.25">
      <c r="A71" s="5"/>
      <c r="B71" s="5"/>
      <c r="C71" s="5"/>
      <c r="D71" s="5"/>
      <c r="E71" s="1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2"/>
      <c r="AJ71" s="5"/>
      <c r="AK71" s="5"/>
    </row>
    <row r="72" spans="1:37" x14ac:dyDescent="0.25">
      <c r="A72" s="5"/>
      <c r="B72" s="5"/>
      <c r="C72" s="5"/>
      <c r="D72" s="5"/>
      <c r="E72" s="1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2"/>
      <c r="AJ72" s="5"/>
      <c r="AK72" s="5"/>
    </row>
    <row r="73" spans="1:37" x14ac:dyDescent="0.25">
      <c r="A73" s="5"/>
      <c r="B73" s="5"/>
      <c r="C73" s="5"/>
      <c r="D73" s="5"/>
      <c r="E73" s="1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2"/>
      <c r="AJ73" s="5"/>
      <c r="AK73" s="5"/>
    </row>
    <row r="74" spans="1:37" x14ac:dyDescent="0.25">
      <c r="A74" s="5"/>
      <c r="B74" s="5"/>
      <c r="C74" s="5"/>
      <c r="D74" s="5"/>
      <c r="E74" s="1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12"/>
      <c r="AJ74" s="5"/>
      <c r="AK74" s="5"/>
    </row>
  </sheetData>
  <mergeCells count="34"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H8:H9"/>
    <mergeCell ref="I8:K8"/>
    <mergeCell ref="L8:L9"/>
    <mergeCell ref="M8:O8"/>
    <mergeCell ref="P8:P9"/>
    <mergeCell ref="Q8:Q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zoomScale="70" zoomScaleNormal="70" workbookViewId="0">
      <selection activeCell="L16" sqref="L16"/>
    </sheetView>
  </sheetViews>
  <sheetFormatPr baseColWidth="10" defaultRowHeight="15" x14ac:dyDescent="0.25"/>
  <cols>
    <col min="1" max="1" width="6.5703125" customWidth="1"/>
    <col min="2" max="2" width="3.7109375" customWidth="1"/>
    <col min="3" max="3" width="21.42578125" bestFit="1" customWidth="1"/>
    <col min="4" max="4" width="19.5703125" bestFit="1" customWidth="1"/>
    <col min="5" max="5" width="12.42578125" style="2" customWidth="1"/>
    <col min="6" max="6" width="14.5703125" customWidth="1"/>
    <col min="7" max="7" width="8.710937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22" width="6.42578125" customWidth="1"/>
    <col min="23" max="23" width="7.42578125" customWidth="1"/>
    <col min="24" max="34" width="6.42578125" customWidth="1"/>
    <col min="35" max="35" width="11" style="2" customWidth="1"/>
  </cols>
  <sheetData>
    <row r="1" spans="1:36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</row>
    <row r="2" spans="1:36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</row>
    <row r="3" spans="1:36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</row>
    <row r="4" spans="1:36" ht="33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</row>
    <row r="5" spans="1:36" ht="34.5" customHeight="1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</row>
    <row r="6" spans="1:36" ht="29.25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</row>
    <row r="7" spans="1:36" ht="16.5" x14ac:dyDescent="0.35">
      <c r="A7" s="5"/>
      <c r="B7" s="8" t="s">
        <v>161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26.25" customHeight="1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</row>
    <row r="9" spans="1:36" ht="15.75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</row>
    <row r="10" spans="1:36" ht="16.5" x14ac:dyDescent="0.35">
      <c r="A10" s="5"/>
      <c r="B10" s="9">
        <v>2</v>
      </c>
      <c r="C10" s="10" t="s">
        <v>136</v>
      </c>
      <c r="D10" s="10" t="s">
        <v>137</v>
      </c>
      <c r="E10" s="11">
        <v>38855</v>
      </c>
      <c r="F10" s="12" t="s">
        <v>45</v>
      </c>
      <c r="G10" s="12" t="s">
        <v>47</v>
      </c>
      <c r="H10" s="13">
        <v>58.22</v>
      </c>
      <c r="I10" s="14">
        <v>25</v>
      </c>
      <c r="J10" s="14">
        <v>30</v>
      </c>
      <c r="K10" s="14">
        <v>-35</v>
      </c>
      <c r="L10" s="15">
        <f t="shared" ref="L10:L11" si="0">MAX(I10:K10)</f>
        <v>30</v>
      </c>
      <c r="M10" s="14">
        <v>30</v>
      </c>
      <c r="N10" s="14">
        <v>35</v>
      </c>
      <c r="O10" s="14">
        <v>40</v>
      </c>
      <c r="P10" s="15">
        <f t="shared" ref="P10:P11" si="1">MAX(M10:O10)</f>
        <v>40</v>
      </c>
      <c r="Q10" s="15">
        <f>L10+P10</f>
        <v>70</v>
      </c>
      <c r="R10" s="17">
        <v>1</v>
      </c>
      <c r="S10" s="4">
        <v>28</v>
      </c>
      <c r="T10" s="3">
        <v>6.2</v>
      </c>
      <c r="U10" s="17">
        <v>2</v>
      </c>
      <c r="V10" s="4">
        <v>25</v>
      </c>
      <c r="W10" s="3">
        <v>17.3</v>
      </c>
      <c r="X10" s="17">
        <v>1</v>
      </c>
      <c r="Y10" s="4">
        <v>28</v>
      </c>
      <c r="Z10" s="3">
        <v>1.65</v>
      </c>
      <c r="AA10" s="17">
        <v>1</v>
      </c>
      <c r="AB10" s="4">
        <v>28</v>
      </c>
      <c r="AC10" s="4">
        <v>0</v>
      </c>
      <c r="AD10" s="17"/>
      <c r="AE10" s="4"/>
      <c r="AF10" s="4">
        <f t="shared" ref="AF10:AF11" si="2">AE10+AB10+Y10+V10+S10</f>
        <v>109</v>
      </c>
      <c r="AG10" s="4">
        <v>1</v>
      </c>
      <c r="AH10" s="18"/>
      <c r="AI10" s="12">
        <v>60</v>
      </c>
      <c r="AJ10" s="5"/>
    </row>
    <row r="11" spans="1:36" ht="16.5" x14ac:dyDescent="0.35">
      <c r="A11" s="5"/>
      <c r="B11" s="38">
        <v>3</v>
      </c>
      <c r="C11" s="39" t="s">
        <v>134</v>
      </c>
      <c r="D11" s="39" t="s">
        <v>135</v>
      </c>
      <c r="E11" s="40">
        <v>39048</v>
      </c>
      <c r="F11" s="41" t="s">
        <v>15</v>
      </c>
      <c r="G11" s="41" t="s">
        <v>47</v>
      </c>
      <c r="H11" s="42">
        <v>59.74</v>
      </c>
      <c r="I11" s="43">
        <v>12</v>
      </c>
      <c r="J11" s="43">
        <v>15</v>
      </c>
      <c r="K11" s="43">
        <v>-18</v>
      </c>
      <c r="L11" s="44">
        <f t="shared" si="0"/>
        <v>15</v>
      </c>
      <c r="M11" s="43">
        <v>21</v>
      </c>
      <c r="N11" s="43">
        <v>24</v>
      </c>
      <c r="O11" s="43">
        <v>-27</v>
      </c>
      <c r="P11" s="44">
        <f t="shared" si="1"/>
        <v>24</v>
      </c>
      <c r="Q11" s="44">
        <f>L11+P11</f>
        <v>39</v>
      </c>
      <c r="R11" s="46">
        <v>2</v>
      </c>
      <c r="S11" s="46">
        <v>25</v>
      </c>
      <c r="T11" s="47">
        <v>6.14</v>
      </c>
      <c r="U11" s="46">
        <v>1</v>
      </c>
      <c r="V11" s="46">
        <v>28</v>
      </c>
      <c r="W11" s="47">
        <v>13.1</v>
      </c>
      <c r="X11" s="46">
        <v>2</v>
      </c>
      <c r="Y11" s="46">
        <v>25</v>
      </c>
      <c r="Z11" s="47">
        <v>1.58</v>
      </c>
      <c r="AA11" s="46">
        <v>2</v>
      </c>
      <c r="AB11" s="46">
        <v>25</v>
      </c>
      <c r="AC11" s="46">
        <v>0</v>
      </c>
      <c r="AD11" s="46"/>
      <c r="AE11" s="46"/>
      <c r="AF11" s="46">
        <f t="shared" si="2"/>
        <v>103</v>
      </c>
      <c r="AG11" s="46">
        <v>2</v>
      </c>
      <c r="AH11" s="48"/>
      <c r="AI11" s="41">
        <v>60</v>
      </c>
      <c r="AJ11" s="5"/>
    </row>
    <row r="12" spans="1:36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x14ac:dyDescent="0.25">
      <c r="A14" s="5"/>
      <c r="B14" s="5"/>
      <c r="C14" s="5"/>
      <c r="D14" s="5"/>
      <c r="E14" s="1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12"/>
      <c r="AJ14" s="5"/>
    </row>
    <row r="15" spans="1:36" x14ac:dyDescent="0.25">
      <c r="A15" s="5"/>
      <c r="B15" s="5"/>
      <c r="C15" s="5"/>
      <c r="D15" s="5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2"/>
      <c r="AJ15" s="5"/>
    </row>
    <row r="16" spans="1:36" x14ac:dyDescent="0.25">
      <c r="A16" s="5"/>
      <c r="B16" s="5"/>
      <c r="C16" s="5"/>
      <c r="D16" s="5"/>
      <c r="E16" s="1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2"/>
      <c r="AJ16" s="5"/>
    </row>
    <row r="17" spans="1:36" x14ac:dyDescent="0.25">
      <c r="A17" s="5"/>
      <c r="B17" s="5"/>
      <c r="C17" s="5"/>
      <c r="D17" s="5"/>
      <c r="E17" s="1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12"/>
      <c r="AJ17" s="5"/>
    </row>
    <row r="18" spans="1:36" x14ac:dyDescent="0.25">
      <c r="A18" s="5"/>
      <c r="B18" s="5"/>
      <c r="C18" s="5"/>
      <c r="D18" s="5"/>
      <c r="E18" s="1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2"/>
      <c r="AJ18" s="5"/>
    </row>
    <row r="19" spans="1:36" x14ac:dyDescent="0.25">
      <c r="A19" s="5"/>
      <c r="B19" s="5"/>
      <c r="C19" s="5"/>
      <c r="D19" s="5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2"/>
      <c r="AJ19" s="5"/>
    </row>
    <row r="20" spans="1:36" x14ac:dyDescent="0.25">
      <c r="A20" s="5"/>
      <c r="B20" s="5"/>
      <c r="C20" s="5"/>
      <c r="D20" s="5"/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2"/>
      <c r="AJ20" s="5"/>
    </row>
    <row r="21" spans="1:36" x14ac:dyDescent="0.25">
      <c r="A21" s="5"/>
      <c r="B21" s="5"/>
      <c r="C21" s="5"/>
      <c r="D21" s="5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12"/>
      <c r="AJ21" s="5"/>
    </row>
    <row r="22" spans="1:36" x14ac:dyDescent="0.25">
      <c r="A22" s="5"/>
      <c r="B22" s="5"/>
      <c r="C22" s="5"/>
      <c r="D22" s="5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2"/>
      <c r="AJ22" s="5"/>
    </row>
    <row r="23" spans="1:36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</row>
    <row r="24" spans="1:36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</row>
    <row r="25" spans="1:36" x14ac:dyDescent="0.25">
      <c r="A25" s="5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5"/>
    </row>
    <row r="26" spans="1:36" x14ac:dyDescent="0.25">
      <c r="A26" s="5"/>
      <c r="B26" s="5"/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  <c r="AJ26" s="5"/>
    </row>
    <row r="27" spans="1:36" x14ac:dyDescent="0.25">
      <c r="A27" s="5"/>
      <c r="B27" s="5"/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2"/>
      <c r="AJ27" s="5"/>
    </row>
    <row r="28" spans="1:36" x14ac:dyDescent="0.25">
      <c r="A28" s="5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2"/>
      <c r="AJ28" s="5"/>
    </row>
    <row r="29" spans="1:36" x14ac:dyDescent="0.25">
      <c r="A29" s="5"/>
      <c r="B29" s="5"/>
      <c r="C29" s="5"/>
      <c r="D29" s="5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2"/>
      <c r="AJ29" s="5"/>
    </row>
    <row r="30" spans="1:36" x14ac:dyDescent="0.25">
      <c r="A30" s="5"/>
      <c r="B30" s="5"/>
      <c r="C30" s="5"/>
      <c r="D30" s="5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2"/>
      <c r="AJ30" s="5"/>
    </row>
    <row r="31" spans="1:36" x14ac:dyDescent="0.25">
      <c r="A31" s="5"/>
      <c r="B31" s="5"/>
      <c r="C31" s="5"/>
      <c r="D31" s="5"/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2"/>
      <c r="AJ31" s="5"/>
    </row>
    <row r="32" spans="1:36" x14ac:dyDescent="0.25">
      <c r="A32" s="5"/>
      <c r="B32" s="5"/>
      <c r="C32" s="5"/>
      <c r="D32" s="5"/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2"/>
      <c r="AJ32" s="5"/>
    </row>
    <row r="33" spans="1:36" x14ac:dyDescent="0.25">
      <c r="A33" s="5"/>
      <c r="B33" s="5"/>
      <c r="C33" s="5"/>
      <c r="D33" s="5"/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2"/>
      <c r="AJ33" s="5"/>
    </row>
    <row r="34" spans="1:36" x14ac:dyDescent="0.25">
      <c r="A34" s="5"/>
      <c r="AJ34" s="5"/>
    </row>
    <row r="35" spans="1:36" x14ac:dyDescent="0.25">
      <c r="A35" s="5"/>
      <c r="AJ35" s="5"/>
    </row>
    <row r="36" spans="1:36" x14ac:dyDescent="0.25">
      <c r="A36" s="5"/>
      <c r="AJ36" s="5"/>
    </row>
    <row r="37" spans="1:36" x14ac:dyDescent="0.25">
      <c r="A37" s="5"/>
      <c r="AJ37" s="5"/>
    </row>
    <row r="38" spans="1:36" x14ac:dyDescent="0.25">
      <c r="A38" s="5"/>
      <c r="AJ38" s="5"/>
    </row>
    <row r="39" spans="1:36" x14ac:dyDescent="0.25">
      <c r="A39" s="5"/>
      <c r="AJ39" s="5"/>
    </row>
    <row r="40" spans="1:36" x14ac:dyDescent="0.25">
      <c r="A40" s="5"/>
      <c r="AJ40" s="5"/>
    </row>
    <row r="41" spans="1:36" x14ac:dyDescent="0.25">
      <c r="A41" s="5"/>
      <c r="AJ41" s="5"/>
    </row>
    <row r="42" spans="1:36" x14ac:dyDescent="0.25">
      <c r="A42" s="5"/>
      <c r="AJ42" s="5"/>
    </row>
    <row r="43" spans="1:36" x14ac:dyDescent="0.25">
      <c r="A43" s="5"/>
      <c r="AJ43" s="5"/>
    </row>
  </sheetData>
  <sortState ref="C13:AI14">
    <sortCondition descending="1" ref="AF13:AF14"/>
  </sortState>
  <mergeCells count="34">
    <mergeCell ref="AG8:AG9"/>
    <mergeCell ref="AH8:AH9"/>
    <mergeCell ref="AI8:AI9"/>
    <mergeCell ref="B6:AI6"/>
    <mergeCell ref="AB8:AB9"/>
    <mergeCell ref="AC8:AC9"/>
    <mergeCell ref="AD8:AD9"/>
    <mergeCell ref="AE8:AE9"/>
    <mergeCell ref="AF8:AF9"/>
    <mergeCell ref="W8:W9"/>
    <mergeCell ref="X8:X9"/>
    <mergeCell ref="Y8:Y9"/>
    <mergeCell ref="Z8:Z9"/>
    <mergeCell ref="AA8:AA9"/>
    <mergeCell ref="R8:R9"/>
    <mergeCell ref="S8:S9"/>
    <mergeCell ref="T8:T9"/>
    <mergeCell ref="U8:U9"/>
    <mergeCell ref="V8:V9"/>
    <mergeCell ref="I8:K8"/>
    <mergeCell ref="L8:L9"/>
    <mergeCell ref="M8:O8"/>
    <mergeCell ref="P8:P9"/>
    <mergeCell ref="Q8:Q9"/>
    <mergeCell ref="B2:AI4"/>
    <mergeCell ref="B5:AI5"/>
    <mergeCell ref="B7:AI7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"/>
  <sheetViews>
    <sheetView zoomScale="70" zoomScaleNormal="70" workbookViewId="0">
      <selection activeCell="B6" sqref="B6:AI6"/>
    </sheetView>
  </sheetViews>
  <sheetFormatPr baseColWidth="10" defaultRowHeight="15" x14ac:dyDescent="0.25"/>
  <cols>
    <col min="1" max="1" width="6.5703125" customWidth="1"/>
    <col min="2" max="2" width="3.7109375" customWidth="1"/>
    <col min="3" max="3" width="21.42578125" bestFit="1" customWidth="1"/>
    <col min="4" max="4" width="19.28515625" customWidth="1"/>
    <col min="5" max="5" width="12.42578125" style="2" customWidth="1"/>
    <col min="6" max="6" width="15" customWidth="1"/>
    <col min="7" max="7" width="8.7109375" bestFit="1" customWidth="1"/>
    <col min="8" max="8" width="9.14062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22" width="6.42578125" customWidth="1"/>
    <col min="23" max="23" width="8.42578125" customWidth="1"/>
    <col min="24" max="34" width="6.42578125" customWidth="1"/>
    <col min="35" max="35" width="11" style="2" customWidth="1"/>
  </cols>
  <sheetData>
    <row r="1" spans="1:36" x14ac:dyDescent="0.25">
      <c r="A1" s="5"/>
      <c r="B1" s="5"/>
      <c r="C1" s="5"/>
      <c r="D1" s="5"/>
      <c r="E1" s="1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12"/>
      <c r="AJ1" s="5"/>
    </row>
    <row r="2" spans="1:36" x14ac:dyDescent="0.25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5"/>
    </row>
    <row r="3" spans="1:36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</row>
    <row r="4" spans="1:36" ht="33" customHeight="1" x14ac:dyDescent="0.25">
      <c r="A4" s="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</row>
    <row r="5" spans="1:36" ht="34.5" customHeight="1" x14ac:dyDescent="0.25">
      <c r="A5" s="5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5"/>
    </row>
    <row r="6" spans="1:36" ht="29.25" x14ac:dyDescent="0.25">
      <c r="A6" s="5"/>
      <c r="B6" s="28" t="s">
        <v>159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5"/>
    </row>
    <row r="7" spans="1:36" ht="16.5" x14ac:dyDescent="0.35">
      <c r="A7" s="5"/>
      <c r="B7" s="8" t="s">
        <v>167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5"/>
    </row>
    <row r="8" spans="1:36" ht="26.25" customHeight="1" x14ac:dyDescent="0.3">
      <c r="A8" s="5"/>
      <c r="B8" s="29" t="s">
        <v>3</v>
      </c>
      <c r="C8" s="30" t="s">
        <v>4</v>
      </c>
      <c r="D8" s="30" t="s">
        <v>14</v>
      </c>
      <c r="E8" s="31" t="s">
        <v>5</v>
      </c>
      <c r="F8" s="31" t="s">
        <v>0</v>
      </c>
      <c r="G8" s="31" t="s">
        <v>1</v>
      </c>
      <c r="H8" s="31" t="s">
        <v>6</v>
      </c>
      <c r="I8" s="29" t="s">
        <v>7</v>
      </c>
      <c r="J8" s="29"/>
      <c r="K8" s="29"/>
      <c r="L8" s="32" t="s">
        <v>8</v>
      </c>
      <c r="M8" s="29" t="s">
        <v>11</v>
      </c>
      <c r="N8" s="29"/>
      <c r="O8" s="29"/>
      <c r="P8" s="32" t="s">
        <v>8</v>
      </c>
      <c r="Q8" s="33" t="s">
        <v>12</v>
      </c>
      <c r="R8" s="34" t="s">
        <v>9</v>
      </c>
      <c r="S8" s="33" t="s">
        <v>10</v>
      </c>
      <c r="T8" s="33" t="s">
        <v>72</v>
      </c>
      <c r="U8" s="33" t="s">
        <v>78</v>
      </c>
      <c r="V8" s="33" t="s">
        <v>10</v>
      </c>
      <c r="W8" s="33" t="s">
        <v>73</v>
      </c>
      <c r="X8" s="33" t="s">
        <v>78</v>
      </c>
      <c r="Y8" s="33" t="s">
        <v>10</v>
      </c>
      <c r="Z8" s="33" t="s">
        <v>74</v>
      </c>
      <c r="AA8" s="33" t="s">
        <v>78</v>
      </c>
      <c r="AB8" s="33" t="s">
        <v>10</v>
      </c>
      <c r="AC8" s="33" t="s">
        <v>75</v>
      </c>
      <c r="AD8" s="33" t="s">
        <v>78</v>
      </c>
      <c r="AE8" s="33" t="s">
        <v>10</v>
      </c>
      <c r="AF8" s="33" t="s">
        <v>76</v>
      </c>
      <c r="AG8" s="33" t="s">
        <v>77</v>
      </c>
      <c r="AH8" s="31" t="s">
        <v>13</v>
      </c>
      <c r="AI8" s="35" t="s">
        <v>21</v>
      </c>
      <c r="AJ8" s="5"/>
    </row>
    <row r="9" spans="1:36" ht="15.75" x14ac:dyDescent="0.3">
      <c r="A9" s="5"/>
      <c r="B9" s="29"/>
      <c r="C9" s="30"/>
      <c r="D9" s="30"/>
      <c r="E9" s="31"/>
      <c r="F9" s="31"/>
      <c r="G9" s="31"/>
      <c r="H9" s="31"/>
      <c r="I9" s="36">
        <v>1</v>
      </c>
      <c r="J9" s="36">
        <v>2</v>
      </c>
      <c r="K9" s="36">
        <v>3</v>
      </c>
      <c r="L9" s="37"/>
      <c r="M9" s="36">
        <v>1</v>
      </c>
      <c r="N9" s="36">
        <v>2</v>
      </c>
      <c r="O9" s="36">
        <v>3</v>
      </c>
      <c r="P9" s="32"/>
      <c r="Q9" s="33"/>
      <c r="R9" s="3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1"/>
      <c r="AI9" s="35"/>
      <c r="AJ9" s="5"/>
    </row>
    <row r="10" spans="1:36" ht="16.5" x14ac:dyDescent="0.35">
      <c r="A10" s="5"/>
      <c r="B10" s="19">
        <v>1</v>
      </c>
      <c r="C10" s="10" t="s">
        <v>141</v>
      </c>
      <c r="D10" s="10" t="s">
        <v>142</v>
      </c>
      <c r="E10" s="11">
        <v>38446</v>
      </c>
      <c r="F10" s="12" t="s">
        <v>105</v>
      </c>
      <c r="G10" s="12" t="s">
        <v>47</v>
      </c>
      <c r="H10" s="20">
        <v>62.76</v>
      </c>
      <c r="I10" s="14">
        <v>33</v>
      </c>
      <c r="J10" s="14">
        <v>35</v>
      </c>
      <c r="K10" s="14">
        <v>-37</v>
      </c>
      <c r="L10" s="21">
        <f t="shared" ref="L10:L19" si="0">MAX(I10:K10)</f>
        <v>35</v>
      </c>
      <c r="M10" s="14">
        <v>40</v>
      </c>
      <c r="N10" s="14">
        <v>43</v>
      </c>
      <c r="O10" s="14">
        <v>-47</v>
      </c>
      <c r="P10" s="21">
        <f t="shared" ref="P10:P19" si="1">MAX(M10:O10)</f>
        <v>43</v>
      </c>
      <c r="Q10" s="21">
        <f>L10+P10</f>
        <v>78</v>
      </c>
      <c r="R10" s="4">
        <v>2</v>
      </c>
      <c r="S10" s="4">
        <v>25</v>
      </c>
      <c r="T10" s="3">
        <v>4.71</v>
      </c>
      <c r="U10" s="4">
        <v>1</v>
      </c>
      <c r="V10" s="4">
        <v>28</v>
      </c>
      <c r="W10" s="3">
        <v>28.2</v>
      </c>
      <c r="X10" s="4">
        <v>1</v>
      </c>
      <c r="Y10" s="4">
        <v>28</v>
      </c>
      <c r="Z10" s="3">
        <v>2.33</v>
      </c>
      <c r="AA10" s="4">
        <v>2</v>
      </c>
      <c r="AB10" s="4">
        <v>25</v>
      </c>
      <c r="AC10" s="4">
        <v>15</v>
      </c>
      <c r="AD10" s="4">
        <v>1</v>
      </c>
      <c r="AE10" s="4">
        <v>28</v>
      </c>
      <c r="AF10" s="4">
        <f t="shared" ref="AF10:AF19" si="2">AE10+AB10+Y10+V10+S10</f>
        <v>134</v>
      </c>
      <c r="AG10" s="4">
        <v>1</v>
      </c>
      <c r="AH10" s="22"/>
      <c r="AI10" s="12" t="s">
        <v>79</v>
      </c>
      <c r="AJ10" s="5"/>
    </row>
    <row r="11" spans="1:36" ht="16.5" x14ac:dyDescent="0.35">
      <c r="A11" s="5"/>
      <c r="B11" s="38">
        <v>4</v>
      </c>
      <c r="C11" s="39" t="s">
        <v>145</v>
      </c>
      <c r="D11" s="49" t="s">
        <v>146</v>
      </c>
      <c r="E11" s="40">
        <v>38723</v>
      </c>
      <c r="F11" s="41" t="s">
        <v>102</v>
      </c>
      <c r="G11" s="41" t="s">
        <v>47</v>
      </c>
      <c r="H11" s="42">
        <v>61.24</v>
      </c>
      <c r="I11" s="43">
        <v>30</v>
      </c>
      <c r="J11" s="43">
        <v>-34</v>
      </c>
      <c r="K11" s="43">
        <v>-34</v>
      </c>
      <c r="L11" s="44">
        <f t="shared" si="0"/>
        <v>30</v>
      </c>
      <c r="M11" s="43">
        <v>37</v>
      </c>
      <c r="N11" s="43">
        <v>40</v>
      </c>
      <c r="O11" s="43">
        <v>-45</v>
      </c>
      <c r="P11" s="44">
        <f t="shared" si="1"/>
        <v>40</v>
      </c>
      <c r="Q11" s="44">
        <f>L11+P11</f>
        <v>70</v>
      </c>
      <c r="R11" s="46">
        <v>4</v>
      </c>
      <c r="S11" s="46">
        <v>22</v>
      </c>
      <c r="T11" s="47">
        <v>4.76</v>
      </c>
      <c r="U11" s="46">
        <v>2</v>
      </c>
      <c r="V11" s="46">
        <v>25</v>
      </c>
      <c r="W11" s="47">
        <v>28.2</v>
      </c>
      <c r="X11" s="46">
        <v>2</v>
      </c>
      <c r="Y11" s="46">
        <v>25</v>
      </c>
      <c r="Z11" s="47">
        <v>2.6</v>
      </c>
      <c r="AA11" s="46">
        <v>1</v>
      </c>
      <c r="AB11" s="46">
        <v>28</v>
      </c>
      <c r="AC11" s="46">
        <v>0</v>
      </c>
      <c r="AD11" s="46"/>
      <c r="AE11" s="46"/>
      <c r="AF11" s="46">
        <f t="shared" si="2"/>
        <v>100</v>
      </c>
      <c r="AG11" s="46">
        <v>2</v>
      </c>
      <c r="AH11" s="48"/>
      <c r="AI11" s="41" t="s">
        <v>79</v>
      </c>
      <c r="AJ11" s="5"/>
    </row>
    <row r="12" spans="1:36" ht="16.5" x14ac:dyDescent="0.35">
      <c r="A12" s="5"/>
      <c r="B12" s="19">
        <v>5</v>
      </c>
      <c r="C12" s="10" t="s">
        <v>139</v>
      </c>
      <c r="D12" s="10" t="s">
        <v>140</v>
      </c>
      <c r="E12" s="11">
        <v>38443</v>
      </c>
      <c r="F12" s="12" t="s">
        <v>45</v>
      </c>
      <c r="G12" s="12" t="s">
        <v>47</v>
      </c>
      <c r="H12" s="20">
        <v>63.3</v>
      </c>
      <c r="I12" s="14">
        <v>25</v>
      </c>
      <c r="J12" s="14">
        <v>31</v>
      </c>
      <c r="K12" s="14">
        <v>35</v>
      </c>
      <c r="L12" s="21">
        <f t="shared" si="0"/>
        <v>35</v>
      </c>
      <c r="M12" s="14">
        <v>37</v>
      </c>
      <c r="N12" s="14">
        <v>42</v>
      </c>
      <c r="O12" s="14">
        <v>46</v>
      </c>
      <c r="P12" s="21">
        <f t="shared" si="1"/>
        <v>46</v>
      </c>
      <c r="Q12" s="21">
        <f>L12+P12</f>
        <v>81</v>
      </c>
      <c r="R12" s="4">
        <v>1</v>
      </c>
      <c r="S12" s="4">
        <v>28</v>
      </c>
      <c r="T12" s="3">
        <v>8.02</v>
      </c>
      <c r="U12" s="4">
        <v>6</v>
      </c>
      <c r="V12" s="4">
        <v>20</v>
      </c>
      <c r="W12" s="3">
        <v>25.5</v>
      </c>
      <c r="X12" s="4">
        <v>3</v>
      </c>
      <c r="Y12" s="4">
        <v>23</v>
      </c>
      <c r="Z12" s="3">
        <v>2.13</v>
      </c>
      <c r="AA12" s="4">
        <v>3</v>
      </c>
      <c r="AB12" s="4">
        <v>23</v>
      </c>
      <c r="AC12" s="4">
        <v>0</v>
      </c>
      <c r="AD12" s="4"/>
      <c r="AE12" s="4"/>
      <c r="AF12" s="4">
        <f t="shared" si="2"/>
        <v>94</v>
      </c>
      <c r="AG12" s="4">
        <v>3</v>
      </c>
      <c r="AH12" s="22"/>
      <c r="AI12" s="12" t="s">
        <v>79</v>
      </c>
      <c r="AJ12" s="5"/>
    </row>
    <row r="13" spans="1:36" ht="16.5" x14ac:dyDescent="0.35">
      <c r="A13" s="5"/>
      <c r="B13" s="38">
        <v>6</v>
      </c>
      <c r="C13" s="39" t="s">
        <v>150</v>
      </c>
      <c r="D13" s="39" t="s">
        <v>151</v>
      </c>
      <c r="E13" s="40">
        <v>38986</v>
      </c>
      <c r="F13" s="41" t="s">
        <v>152</v>
      </c>
      <c r="G13" s="41" t="s">
        <v>47</v>
      </c>
      <c r="H13" s="42">
        <v>73.02</v>
      </c>
      <c r="I13" s="43">
        <v>26</v>
      </c>
      <c r="J13" s="43">
        <v>31</v>
      </c>
      <c r="K13" s="43">
        <v>-33</v>
      </c>
      <c r="L13" s="44">
        <f t="shared" si="0"/>
        <v>31</v>
      </c>
      <c r="M13" s="43">
        <v>37</v>
      </c>
      <c r="N13" s="43">
        <v>41</v>
      </c>
      <c r="O13" s="43">
        <v>45</v>
      </c>
      <c r="P13" s="44">
        <f t="shared" si="1"/>
        <v>45</v>
      </c>
      <c r="Q13" s="44">
        <f>(L13+P13)</f>
        <v>76</v>
      </c>
      <c r="R13" s="46">
        <v>3</v>
      </c>
      <c r="S13" s="46">
        <v>23</v>
      </c>
      <c r="T13" s="47">
        <v>5.71</v>
      </c>
      <c r="U13" s="46">
        <v>4</v>
      </c>
      <c r="V13" s="46">
        <v>22</v>
      </c>
      <c r="W13" s="47">
        <v>18.8</v>
      </c>
      <c r="X13" s="46">
        <v>4</v>
      </c>
      <c r="Y13" s="46">
        <v>22</v>
      </c>
      <c r="Z13" s="47">
        <v>1.69</v>
      </c>
      <c r="AA13" s="46">
        <v>5</v>
      </c>
      <c r="AB13" s="46">
        <v>21</v>
      </c>
      <c r="AC13" s="46">
        <v>0</v>
      </c>
      <c r="AD13" s="46"/>
      <c r="AE13" s="46"/>
      <c r="AF13" s="46">
        <f t="shared" si="2"/>
        <v>88</v>
      </c>
      <c r="AG13" s="46">
        <v>4</v>
      </c>
      <c r="AH13" s="48"/>
      <c r="AI13" s="41" t="s">
        <v>79</v>
      </c>
      <c r="AJ13" s="5"/>
    </row>
    <row r="14" spans="1:36" ht="16.5" x14ac:dyDescent="0.35">
      <c r="A14" s="5"/>
      <c r="B14" s="19">
        <v>7</v>
      </c>
      <c r="C14" s="10" t="s">
        <v>154</v>
      </c>
      <c r="D14" s="10" t="s">
        <v>155</v>
      </c>
      <c r="E14" s="11">
        <v>38523</v>
      </c>
      <c r="F14" s="12" t="s">
        <v>152</v>
      </c>
      <c r="G14" s="12" t="s">
        <v>47</v>
      </c>
      <c r="H14" s="20">
        <v>77.14</v>
      </c>
      <c r="I14" s="14">
        <v>20</v>
      </c>
      <c r="J14" s="14">
        <v>-24</v>
      </c>
      <c r="K14" s="14">
        <v>24</v>
      </c>
      <c r="L14" s="21">
        <f t="shared" si="0"/>
        <v>24</v>
      </c>
      <c r="M14" s="14">
        <v>30</v>
      </c>
      <c r="N14" s="14">
        <v>33</v>
      </c>
      <c r="O14" s="14">
        <v>-35</v>
      </c>
      <c r="P14" s="21">
        <f t="shared" si="1"/>
        <v>33</v>
      </c>
      <c r="Q14" s="21">
        <f>(L14+P14)</f>
        <v>57</v>
      </c>
      <c r="R14" s="4">
        <v>5</v>
      </c>
      <c r="S14" s="4">
        <v>21</v>
      </c>
      <c r="T14" s="3">
        <v>5.7</v>
      </c>
      <c r="U14" s="4">
        <v>3</v>
      </c>
      <c r="V14" s="4">
        <v>23</v>
      </c>
      <c r="W14" s="3">
        <v>16.600000000000001</v>
      </c>
      <c r="X14" s="4">
        <v>5</v>
      </c>
      <c r="Y14" s="4">
        <v>21</v>
      </c>
      <c r="Z14" s="3">
        <v>1.74</v>
      </c>
      <c r="AA14" s="4">
        <v>4</v>
      </c>
      <c r="AB14" s="4">
        <v>22</v>
      </c>
      <c r="AC14" s="4">
        <v>0</v>
      </c>
      <c r="AD14" s="4"/>
      <c r="AE14" s="4"/>
      <c r="AF14" s="4">
        <f t="shared" si="2"/>
        <v>87</v>
      </c>
      <c r="AG14" s="4">
        <v>5</v>
      </c>
      <c r="AH14" s="22"/>
      <c r="AI14" s="12" t="s">
        <v>79</v>
      </c>
      <c r="AJ14" s="5"/>
    </row>
    <row r="15" spans="1:36" ht="16.5" x14ac:dyDescent="0.35">
      <c r="A15" s="5"/>
      <c r="B15" s="38">
        <v>8</v>
      </c>
      <c r="C15" s="39" t="s">
        <v>143</v>
      </c>
      <c r="D15" s="39" t="s">
        <v>144</v>
      </c>
      <c r="E15" s="40">
        <v>38723</v>
      </c>
      <c r="F15" s="41" t="s">
        <v>45</v>
      </c>
      <c r="G15" s="41" t="s">
        <v>47</v>
      </c>
      <c r="H15" s="42">
        <v>70.36</v>
      </c>
      <c r="I15" s="43">
        <v>15</v>
      </c>
      <c r="J15" s="43">
        <v>20</v>
      </c>
      <c r="K15" s="43">
        <v>22</v>
      </c>
      <c r="L15" s="44">
        <f t="shared" si="0"/>
        <v>22</v>
      </c>
      <c r="M15" s="43">
        <v>20</v>
      </c>
      <c r="N15" s="43">
        <v>-25</v>
      </c>
      <c r="O15" s="43">
        <v>25</v>
      </c>
      <c r="P15" s="44">
        <f t="shared" si="1"/>
        <v>25</v>
      </c>
      <c r="Q15" s="44">
        <f>L15+P15</f>
        <v>47</v>
      </c>
      <c r="R15" s="46">
        <v>6</v>
      </c>
      <c r="S15" s="46">
        <v>20</v>
      </c>
      <c r="T15" s="47">
        <v>7.31</v>
      </c>
      <c r="U15" s="46">
        <v>5</v>
      </c>
      <c r="V15" s="46">
        <v>21</v>
      </c>
      <c r="W15" s="47">
        <v>9.6</v>
      </c>
      <c r="X15" s="46">
        <v>6</v>
      </c>
      <c r="Y15" s="46">
        <v>20</v>
      </c>
      <c r="Z15" s="47">
        <v>1.25</v>
      </c>
      <c r="AA15" s="46">
        <v>6</v>
      </c>
      <c r="AB15" s="46">
        <v>20</v>
      </c>
      <c r="AC15" s="46">
        <v>0</v>
      </c>
      <c r="AD15" s="46"/>
      <c r="AE15" s="46"/>
      <c r="AF15" s="46">
        <f t="shared" si="2"/>
        <v>81</v>
      </c>
      <c r="AG15" s="46">
        <v>6</v>
      </c>
      <c r="AH15" s="48"/>
      <c r="AI15" s="41" t="s">
        <v>79</v>
      </c>
      <c r="AJ15" s="5"/>
    </row>
    <row r="16" spans="1:36" ht="16.5" x14ac:dyDescent="0.35">
      <c r="A16" s="5"/>
      <c r="B16" s="19">
        <v>10</v>
      </c>
      <c r="C16" s="10" t="s">
        <v>148</v>
      </c>
      <c r="D16" s="10" t="s">
        <v>149</v>
      </c>
      <c r="E16" s="11">
        <v>38645</v>
      </c>
      <c r="F16" s="12" t="s">
        <v>19</v>
      </c>
      <c r="G16" s="12" t="s">
        <v>20</v>
      </c>
      <c r="H16" s="20">
        <v>62.64</v>
      </c>
      <c r="I16" s="14">
        <v>17</v>
      </c>
      <c r="J16" s="14">
        <v>20</v>
      </c>
      <c r="K16" s="14">
        <v>0</v>
      </c>
      <c r="L16" s="21">
        <f t="shared" si="0"/>
        <v>20</v>
      </c>
      <c r="M16" s="14">
        <v>20</v>
      </c>
      <c r="N16" s="14">
        <v>23</v>
      </c>
      <c r="O16" s="14">
        <v>-28</v>
      </c>
      <c r="P16" s="21">
        <f t="shared" si="1"/>
        <v>23</v>
      </c>
      <c r="Q16" s="21">
        <f>(L16+P16)</f>
        <v>43</v>
      </c>
      <c r="R16" s="4">
        <v>7</v>
      </c>
      <c r="S16" s="4">
        <v>19</v>
      </c>
      <c r="T16" s="3" t="s">
        <v>130</v>
      </c>
      <c r="U16" s="4"/>
      <c r="V16" s="4"/>
      <c r="W16" s="3" t="s">
        <v>130</v>
      </c>
      <c r="X16" s="4"/>
      <c r="Y16" s="4"/>
      <c r="Z16" s="3" t="s">
        <v>130</v>
      </c>
      <c r="AA16" s="4"/>
      <c r="AB16" s="4"/>
      <c r="AC16" s="4" t="s">
        <v>130</v>
      </c>
      <c r="AD16" s="4"/>
      <c r="AE16" s="4"/>
      <c r="AF16" s="4">
        <f t="shared" si="2"/>
        <v>19</v>
      </c>
      <c r="AG16" s="4">
        <v>7</v>
      </c>
      <c r="AH16" s="22"/>
      <c r="AI16" s="12" t="s">
        <v>79</v>
      </c>
      <c r="AJ16" s="5"/>
    </row>
    <row r="17" spans="1:36" ht="16.5" x14ac:dyDescent="0.35">
      <c r="A17" s="5"/>
      <c r="B17" s="38">
        <v>11</v>
      </c>
      <c r="C17" s="39" t="s">
        <v>157</v>
      </c>
      <c r="D17" s="39" t="s">
        <v>147</v>
      </c>
      <c r="E17" s="40">
        <v>39048</v>
      </c>
      <c r="F17" s="41" t="s">
        <v>102</v>
      </c>
      <c r="G17" s="41" t="s">
        <v>47</v>
      </c>
      <c r="H17" s="42">
        <v>67</v>
      </c>
      <c r="I17" s="43">
        <v>12</v>
      </c>
      <c r="J17" s="43">
        <v>15</v>
      </c>
      <c r="K17" s="43">
        <v>17</v>
      </c>
      <c r="L17" s="44">
        <f t="shared" si="0"/>
        <v>17</v>
      </c>
      <c r="M17" s="43">
        <v>15</v>
      </c>
      <c r="N17" s="43">
        <v>18</v>
      </c>
      <c r="O17" s="43">
        <v>-21</v>
      </c>
      <c r="P17" s="44">
        <f t="shared" si="1"/>
        <v>18</v>
      </c>
      <c r="Q17" s="44">
        <f>L17+P17</f>
        <v>35</v>
      </c>
      <c r="R17" s="46" t="s">
        <v>130</v>
      </c>
      <c r="S17" s="46"/>
      <c r="T17" s="47">
        <v>7.71</v>
      </c>
      <c r="U17" s="46" t="s">
        <v>130</v>
      </c>
      <c r="V17" s="46"/>
      <c r="W17" s="47">
        <v>13.5</v>
      </c>
      <c r="X17" s="46" t="s">
        <v>130</v>
      </c>
      <c r="Y17" s="46"/>
      <c r="Z17" s="47">
        <v>1.33</v>
      </c>
      <c r="AA17" s="46" t="s">
        <v>130</v>
      </c>
      <c r="AB17" s="46"/>
      <c r="AC17" s="46">
        <v>0</v>
      </c>
      <c r="AD17" s="46"/>
      <c r="AE17" s="46"/>
      <c r="AF17" s="46">
        <f t="shared" si="2"/>
        <v>0</v>
      </c>
      <c r="AG17" s="46"/>
      <c r="AH17" s="48"/>
      <c r="AI17" s="41" t="s">
        <v>79</v>
      </c>
      <c r="AJ17" s="5"/>
    </row>
    <row r="18" spans="1:36" ht="16.5" x14ac:dyDescent="0.35">
      <c r="A18" s="5"/>
      <c r="B18" s="19">
        <v>12</v>
      </c>
      <c r="C18" s="10" t="s">
        <v>158</v>
      </c>
      <c r="D18" s="10" t="s">
        <v>138</v>
      </c>
      <c r="E18" s="11">
        <v>39032</v>
      </c>
      <c r="F18" s="12" t="s">
        <v>17</v>
      </c>
      <c r="G18" s="12" t="s">
        <v>47</v>
      </c>
      <c r="H18" s="20">
        <v>68.16</v>
      </c>
      <c r="I18" s="14">
        <v>10</v>
      </c>
      <c r="J18" s="14">
        <v>12</v>
      </c>
      <c r="K18" s="14">
        <v>15</v>
      </c>
      <c r="L18" s="21">
        <f t="shared" si="0"/>
        <v>15</v>
      </c>
      <c r="M18" s="14">
        <v>-15</v>
      </c>
      <c r="N18" s="14">
        <v>15</v>
      </c>
      <c r="O18" s="14">
        <v>17</v>
      </c>
      <c r="P18" s="21">
        <f t="shared" si="1"/>
        <v>17</v>
      </c>
      <c r="Q18" s="21">
        <f>L18+P18</f>
        <v>32</v>
      </c>
      <c r="R18" s="4" t="s">
        <v>130</v>
      </c>
      <c r="S18" s="4"/>
      <c r="T18" s="3">
        <v>5.42</v>
      </c>
      <c r="U18" s="4" t="s">
        <v>130</v>
      </c>
      <c r="V18" s="4"/>
      <c r="W18" s="3">
        <v>8.5</v>
      </c>
      <c r="X18" s="4" t="s">
        <v>130</v>
      </c>
      <c r="Y18" s="4"/>
      <c r="Z18" s="3">
        <v>0.82</v>
      </c>
      <c r="AA18" s="4" t="s">
        <v>130</v>
      </c>
      <c r="AB18" s="4"/>
      <c r="AC18" s="4">
        <v>0</v>
      </c>
      <c r="AD18" s="4" t="s">
        <v>130</v>
      </c>
      <c r="AE18" s="4"/>
      <c r="AF18" s="4">
        <f t="shared" si="2"/>
        <v>0</v>
      </c>
      <c r="AG18" s="4"/>
      <c r="AH18" s="22"/>
      <c r="AI18" s="12" t="s">
        <v>79</v>
      </c>
      <c r="AJ18" s="5"/>
    </row>
    <row r="19" spans="1:36" ht="16.5" x14ac:dyDescent="0.35">
      <c r="A19" s="5"/>
      <c r="B19" s="38">
        <v>13</v>
      </c>
      <c r="C19" s="39" t="s">
        <v>156</v>
      </c>
      <c r="D19" s="39" t="s">
        <v>153</v>
      </c>
      <c r="E19" s="40">
        <v>38565</v>
      </c>
      <c r="F19" s="41" t="s">
        <v>152</v>
      </c>
      <c r="G19" s="41" t="s">
        <v>47</v>
      </c>
      <c r="H19" s="42">
        <v>81.2</v>
      </c>
      <c r="I19" s="43">
        <v>-15</v>
      </c>
      <c r="J19" s="43">
        <v>15</v>
      </c>
      <c r="K19" s="43">
        <v>17</v>
      </c>
      <c r="L19" s="44">
        <f t="shared" si="0"/>
        <v>17</v>
      </c>
      <c r="M19" s="43">
        <v>22</v>
      </c>
      <c r="N19" s="43">
        <v>-24</v>
      </c>
      <c r="O19" s="43">
        <v>24</v>
      </c>
      <c r="P19" s="44">
        <f t="shared" si="1"/>
        <v>24</v>
      </c>
      <c r="Q19" s="44">
        <f>(L19+P19)</f>
        <v>41</v>
      </c>
      <c r="R19" s="46" t="s">
        <v>130</v>
      </c>
      <c r="S19" s="46"/>
      <c r="T19" s="47">
        <v>6.66</v>
      </c>
      <c r="U19" s="46" t="s">
        <v>130</v>
      </c>
      <c r="V19" s="46"/>
      <c r="W19" s="47">
        <v>11.3</v>
      </c>
      <c r="X19" s="46" t="s">
        <v>130</v>
      </c>
      <c r="Y19" s="46"/>
      <c r="Z19" s="47">
        <v>1.38</v>
      </c>
      <c r="AA19" s="46" t="s">
        <v>130</v>
      </c>
      <c r="AB19" s="46"/>
      <c r="AC19" s="46">
        <v>0</v>
      </c>
      <c r="AD19" s="46" t="s">
        <v>130</v>
      </c>
      <c r="AE19" s="46"/>
      <c r="AF19" s="46">
        <f t="shared" si="2"/>
        <v>0</v>
      </c>
      <c r="AG19" s="46"/>
      <c r="AH19" s="48"/>
      <c r="AI19" s="41" t="s">
        <v>79</v>
      </c>
      <c r="AJ19" s="5"/>
    </row>
    <row r="20" spans="1:3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25">
      <c r="A22" s="5"/>
      <c r="B22" s="5"/>
      <c r="C22" s="5"/>
      <c r="D22" s="5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2"/>
      <c r="AJ22" s="5"/>
    </row>
    <row r="23" spans="1:36" x14ac:dyDescent="0.25">
      <c r="A23" s="5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2"/>
      <c r="AJ23" s="5"/>
    </row>
    <row r="24" spans="1:36" x14ac:dyDescent="0.25">
      <c r="A24" s="5"/>
      <c r="B24" s="5"/>
      <c r="C24" s="5"/>
      <c r="D24" s="5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5"/>
    </row>
    <row r="25" spans="1:36" x14ac:dyDescent="0.25">
      <c r="A25" s="5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2"/>
      <c r="AJ25" s="5"/>
    </row>
    <row r="26" spans="1:36" x14ac:dyDescent="0.25">
      <c r="A26" s="5"/>
      <c r="B26" s="5"/>
      <c r="C26" s="5"/>
      <c r="D26" s="5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2"/>
      <c r="AJ26" s="5"/>
    </row>
    <row r="27" spans="1:36" x14ac:dyDescent="0.25">
      <c r="A27" s="5"/>
      <c r="B27" s="5"/>
      <c r="C27" s="5"/>
      <c r="D27" s="5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2"/>
      <c r="AJ27" s="5"/>
    </row>
    <row r="28" spans="1:36" x14ac:dyDescent="0.25">
      <c r="A28" s="5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2"/>
      <c r="AJ28" s="5"/>
    </row>
    <row r="29" spans="1:36" x14ac:dyDescent="0.25">
      <c r="A29" s="5"/>
      <c r="B29" s="5"/>
      <c r="C29" s="5"/>
      <c r="D29" s="5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2"/>
      <c r="AJ29" s="5"/>
    </row>
    <row r="30" spans="1:36" x14ac:dyDescent="0.25">
      <c r="A30" s="5"/>
      <c r="B30" s="5"/>
      <c r="C30" s="5"/>
      <c r="D30" s="5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2"/>
      <c r="AJ30" s="5"/>
    </row>
    <row r="31" spans="1:36" x14ac:dyDescent="0.25">
      <c r="A31" s="5"/>
      <c r="B31" s="5"/>
      <c r="C31" s="5"/>
      <c r="D31" s="5"/>
      <c r="E31" s="1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2"/>
      <c r="AJ31" s="5"/>
    </row>
    <row r="32" spans="1:36" x14ac:dyDescent="0.25">
      <c r="A32" s="5"/>
      <c r="B32" s="5"/>
      <c r="C32" s="5"/>
      <c r="D32" s="5"/>
      <c r="E32" s="1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12"/>
      <c r="AJ32" s="5"/>
    </row>
    <row r="33" spans="1:36" x14ac:dyDescent="0.25">
      <c r="A33" s="5"/>
      <c r="B33" s="5"/>
      <c r="C33" s="5"/>
      <c r="D33" s="5"/>
      <c r="E33" s="1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2"/>
      <c r="AJ33" s="5"/>
    </row>
    <row r="34" spans="1:36" x14ac:dyDescent="0.25">
      <c r="A34" s="5"/>
      <c r="B34" s="5"/>
      <c r="C34" s="5"/>
      <c r="D34" s="5"/>
      <c r="E34" s="1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12"/>
      <c r="AJ34" s="5"/>
    </row>
    <row r="35" spans="1:36" x14ac:dyDescent="0.25">
      <c r="A35" s="5"/>
      <c r="B35" s="5"/>
      <c r="C35" s="5"/>
      <c r="D35" s="5"/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12"/>
      <c r="AJ35" s="5"/>
    </row>
    <row r="36" spans="1:36" x14ac:dyDescent="0.25">
      <c r="A36" s="5"/>
      <c r="B36" s="5"/>
      <c r="C36" s="5"/>
      <c r="D36" s="5"/>
      <c r="E36" s="1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12"/>
      <c r="AJ36" s="5"/>
    </row>
    <row r="37" spans="1:36" x14ac:dyDescent="0.25">
      <c r="A37" s="5"/>
      <c r="B37" s="5"/>
      <c r="C37" s="5"/>
      <c r="D37" s="5"/>
      <c r="E37" s="1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2"/>
      <c r="AJ37" s="5"/>
    </row>
    <row r="38" spans="1:36" x14ac:dyDescent="0.25">
      <c r="A38" s="5"/>
      <c r="B38" s="5"/>
      <c r="C38" s="5"/>
      <c r="D38" s="5"/>
      <c r="E38" s="1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2"/>
      <c r="AJ38" s="5"/>
    </row>
    <row r="39" spans="1:36" x14ac:dyDescent="0.25">
      <c r="A39" s="5"/>
      <c r="B39" s="5"/>
      <c r="C39" s="5"/>
      <c r="D39" s="5"/>
      <c r="E39" s="1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12"/>
      <c r="AJ39" s="5"/>
    </row>
    <row r="40" spans="1:36" x14ac:dyDescent="0.25">
      <c r="A40" s="5"/>
      <c r="B40" s="5"/>
      <c r="C40" s="5"/>
      <c r="D40" s="5"/>
      <c r="E40" s="1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12"/>
      <c r="AJ40" s="5"/>
    </row>
    <row r="41" spans="1:36" x14ac:dyDescent="0.25">
      <c r="A41" s="5"/>
      <c r="B41" s="5"/>
      <c r="C41" s="5"/>
      <c r="D41" s="5"/>
      <c r="E41" s="1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12"/>
      <c r="AJ41" s="5"/>
    </row>
    <row r="42" spans="1:36" x14ac:dyDescent="0.25">
      <c r="A42" s="5"/>
      <c r="B42" s="5"/>
      <c r="C42" s="5"/>
      <c r="D42" s="5"/>
      <c r="E42" s="1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12"/>
      <c r="AJ42" s="5"/>
    </row>
    <row r="43" spans="1:36" x14ac:dyDescent="0.25">
      <c r="A43" s="5"/>
      <c r="B43" s="5"/>
      <c r="C43" s="5"/>
      <c r="D43" s="5"/>
      <c r="E43" s="1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12"/>
      <c r="AJ43" s="5"/>
    </row>
  </sheetData>
  <mergeCells count="34"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H8:H9"/>
    <mergeCell ref="I8:K8"/>
    <mergeCell ref="L8:L9"/>
    <mergeCell ref="M8:O8"/>
    <mergeCell ref="P8:P9"/>
    <mergeCell ref="Q8:Q9"/>
    <mergeCell ref="B2:AI4"/>
    <mergeCell ref="B5:AI5"/>
    <mergeCell ref="B6:AI6"/>
    <mergeCell ref="B7:AI7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="70" zoomScaleNormal="70" workbookViewId="0">
      <selection activeCell="B8" sqref="B8:AI8"/>
    </sheetView>
  </sheetViews>
  <sheetFormatPr baseColWidth="10" defaultRowHeight="15" x14ac:dyDescent="0.25"/>
  <cols>
    <col min="1" max="1" width="1.140625" customWidth="1"/>
    <col min="2" max="2" width="3.7109375" customWidth="1"/>
    <col min="3" max="3" width="20.28515625" bestFit="1" customWidth="1"/>
    <col min="4" max="4" width="17.85546875" bestFit="1" customWidth="1"/>
    <col min="5" max="5" width="12.28515625" style="2" customWidth="1"/>
    <col min="6" max="6" width="14.28515625" bestFit="1" customWidth="1"/>
    <col min="7" max="7" width="8.7109375" bestFit="1" customWidth="1"/>
    <col min="8" max="8" width="8.8554687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5.42578125" customWidth="1"/>
    <col min="23" max="23" width="7.7109375" customWidth="1"/>
    <col min="24" max="33" width="5.42578125" customWidth="1"/>
    <col min="34" max="34" width="8.5703125" bestFit="1" customWidth="1"/>
    <col min="35" max="35" width="11" style="2" customWidth="1"/>
  </cols>
  <sheetData>
    <row r="1" spans="1:36" ht="16.5" x14ac:dyDescent="0.3">
      <c r="A1" s="1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5"/>
    </row>
    <row r="2" spans="1:36" ht="16.5" x14ac:dyDescent="0.3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/>
    </row>
    <row r="3" spans="1:36" ht="16.5" x14ac:dyDescent="0.3">
      <c r="A3" s="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</row>
    <row r="4" spans="1:36" ht="17.25" customHeight="1" x14ac:dyDescent="0.3">
      <c r="A4" s="1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</row>
    <row r="5" spans="1:36" ht="16.5" x14ac:dyDescent="0.3">
      <c r="A5" s="1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"/>
    </row>
    <row r="6" spans="1:36" ht="33" x14ac:dyDescent="0.3">
      <c r="A6" s="1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5"/>
    </row>
    <row r="7" spans="1:36" ht="29.25" x14ac:dyDescent="0.3">
      <c r="A7" s="1"/>
      <c r="B7" s="28" t="s">
        <v>159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5"/>
    </row>
    <row r="8" spans="1:36" ht="17.25" x14ac:dyDescent="0.35">
      <c r="A8" s="1"/>
      <c r="B8" s="8" t="s">
        <v>162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/>
    </row>
    <row r="9" spans="1:36" ht="33.75" customHeight="1" x14ac:dyDescent="0.3">
      <c r="A9" s="1"/>
      <c r="B9" s="29" t="s">
        <v>3</v>
      </c>
      <c r="C9" s="30" t="s">
        <v>4</v>
      </c>
      <c r="D9" s="30" t="s">
        <v>14</v>
      </c>
      <c r="E9" s="31" t="s">
        <v>5</v>
      </c>
      <c r="F9" s="31" t="s">
        <v>0</v>
      </c>
      <c r="G9" s="31" t="s">
        <v>1</v>
      </c>
      <c r="H9" s="31" t="s">
        <v>6</v>
      </c>
      <c r="I9" s="29" t="s">
        <v>7</v>
      </c>
      <c r="J9" s="29"/>
      <c r="K9" s="29"/>
      <c r="L9" s="32" t="s">
        <v>8</v>
      </c>
      <c r="M9" s="29" t="s">
        <v>11</v>
      </c>
      <c r="N9" s="29"/>
      <c r="O9" s="29"/>
      <c r="P9" s="32" t="s">
        <v>8</v>
      </c>
      <c r="Q9" s="33" t="s">
        <v>12</v>
      </c>
      <c r="R9" s="34" t="s">
        <v>9</v>
      </c>
      <c r="S9" s="33" t="s">
        <v>10</v>
      </c>
      <c r="T9" s="33" t="s">
        <v>72</v>
      </c>
      <c r="U9" s="33" t="s">
        <v>78</v>
      </c>
      <c r="V9" s="33" t="s">
        <v>10</v>
      </c>
      <c r="W9" s="33" t="s">
        <v>73</v>
      </c>
      <c r="X9" s="33" t="s">
        <v>78</v>
      </c>
      <c r="Y9" s="33" t="s">
        <v>10</v>
      </c>
      <c r="Z9" s="33" t="s">
        <v>74</v>
      </c>
      <c r="AA9" s="33" t="s">
        <v>78</v>
      </c>
      <c r="AB9" s="33" t="s">
        <v>10</v>
      </c>
      <c r="AC9" s="33" t="s">
        <v>75</v>
      </c>
      <c r="AD9" s="33" t="s">
        <v>78</v>
      </c>
      <c r="AE9" s="33" t="s">
        <v>10</v>
      </c>
      <c r="AF9" s="33" t="s">
        <v>76</v>
      </c>
      <c r="AG9" s="33" t="s">
        <v>77</v>
      </c>
      <c r="AH9" s="31" t="s">
        <v>13</v>
      </c>
      <c r="AI9" s="35" t="s">
        <v>21</v>
      </c>
      <c r="AJ9" s="5"/>
    </row>
    <row r="10" spans="1:36" ht="27" customHeight="1" x14ac:dyDescent="0.3">
      <c r="A10" s="1"/>
      <c r="B10" s="29"/>
      <c r="C10" s="30"/>
      <c r="D10" s="30"/>
      <c r="E10" s="31"/>
      <c r="F10" s="31"/>
      <c r="G10" s="31"/>
      <c r="H10" s="31"/>
      <c r="I10" s="36">
        <v>1</v>
      </c>
      <c r="J10" s="36">
        <v>2</v>
      </c>
      <c r="K10" s="36">
        <v>3</v>
      </c>
      <c r="L10" s="37"/>
      <c r="M10" s="36">
        <v>1</v>
      </c>
      <c r="N10" s="36">
        <v>2</v>
      </c>
      <c r="O10" s="36">
        <v>3</v>
      </c>
      <c r="P10" s="32"/>
      <c r="Q10" s="33"/>
      <c r="R10" s="3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1"/>
      <c r="AI10" s="35"/>
      <c r="AJ10" s="5"/>
    </row>
    <row r="11" spans="1:36" ht="17.25" x14ac:dyDescent="0.35">
      <c r="A11" s="1"/>
      <c r="B11" s="9">
        <v>1</v>
      </c>
      <c r="C11" s="10" t="s">
        <v>49</v>
      </c>
      <c r="D11" s="10" t="s">
        <v>57</v>
      </c>
      <c r="E11" s="11">
        <v>38963</v>
      </c>
      <c r="F11" s="12" t="s">
        <v>69</v>
      </c>
      <c r="G11" s="12" t="s">
        <v>47</v>
      </c>
      <c r="H11" s="13">
        <v>34.26</v>
      </c>
      <c r="I11" s="14">
        <v>15</v>
      </c>
      <c r="J11" s="14">
        <v>20</v>
      </c>
      <c r="K11" s="14">
        <v>23</v>
      </c>
      <c r="L11" s="15">
        <f>MAX(I11:K11)</f>
        <v>23</v>
      </c>
      <c r="M11" s="14">
        <v>25</v>
      </c>
      <c r="N11" s="14">
        <v>-30</v>
      </c>
      <c r="O11" s="14">
        <v>30</v>
      </c>
      <c r="P11" s="15">
        <f t="shared" ref="P11:P13" si="0">MAX(M11:O11)</f>
        <v>30</v>
      </c>
      <c r="Q11" s="15">
        <f>L11+P11</f>
        <v>53</v>
      </c>
      <c r="R11" s="17">
        <v>1</v>
      </c>
      <c r="S11" s="4">
        <v>28</v>
      </c>
      <c r="T11" s="3">
        <v>5.5</v>
      </c>
      <c r="U11" s="17">
        <v>1</v>
      </c>
      <c r="V11" s="4">
        <v>28</v>
      </c>
      <c r="W11" s="3">
        <v>25.5</v>
      </c>
      <c r="X11" s="17">
        <v>1</v>
      </c>
      <c r="Y11" s="4">
        <v>28</v>
      </c>
      <c r="Z11" s="3">
        <v>2</v>
      </c>
      <c r="AA11" s="17">
        <v>1</v>
      </c>
      <c r="AB11" s="4">
        <v>28</v>
      </c>
      <c r="AC11" s="4">
        <v>10</v>
      </c>
      <c r="AD11" s="17">
        <v>1</v>
      </c>
      <c r="AE11" s="4">
        <v>28</v>
      </c>
      <c r="AF11" s="4">
        <f t="shared" ref="AF11:AF13" si="1">AE11+AB11+Y11+V11+S11</f>
        <v>140</v>
      </c>
      <c r="AG11" s="4">
        <v>1</v>
      </c>
      <c r="AH11" s="18"/>
      <c r="AI11" s="12">
        <v>35</v>
      </c>
      <c r="AJ11" s="5"/>
    </row>
    <row r="12" spans="1:36" ht="17.25" x14ac:dyDescent="0.35">
      <c r="A12" s="1"/>
      <c r="B12" s="38">
        <v>2</v>
      </c>
      <c r="C12" s="50" t="s">
        <v>51</v>
      </c>
      <c r="D12" s="50" t="s">
        <v>59</v>
      </c>
      <c r="E12" s="41" t="s">
        <v>66</v>
      </c>
      <c r="F12" s="41" t="s">
        <v>18</v>
      </c>
      <c r="G12" s="41" t="s">
        <v>47</v>
      </c>
      <c r="H12" s="42">
        <v>31.04</v>
      </c>
      <c r="I12" s="43">
        <v>10</v>
      </c>
      <c r="J12" s="43">
        <v>12</v>
      </c>
      <c r="K12" s="43">
        <v>14</v>
      </c>
      <c r="L12" s="44">
        <f>MAX(I12:K12)</f>
        <v>14</v>
      </c>
      <c r="M12" s="43">
        <v>14</v>
      </c>
      <c r="N12" s="43">
        <v>15</v>
      </c>
      <c r="O12" s="43">
        <v>16</v>
      </c>
      <c r="P12" s="44">
        <f t="shared" si="0"/>
        <v>16</v>
      </c>
      <c r="Q12" s="44">
        <f>L12+P12</f>
        <v>30</v>
      </c>
      <c r="R12" s="46">
        <v>2</v>
      </c>
      <c r="S12" s="46">
        <v>25</v>
      </c>
      <c r="T12" s="47">
        <v>5.67</v>
      </c>
      <c r="U12" s="46">
        <v>2</v>
      </c>
      <c r="V12" s="46">
        <v>25</v>
      </c>
      <c r="W12" s="47">
        <v>18.8</v>
      </c>
      <c r="X12" s="46">
        <v>2</v>
      </c>
      <c r="Y12" s="46">
        <v>25</v>
      </c>
      <c r="Z12" s="47">
        <v>1.68</v>
      </c>
      <c r="AA12" s="46">
        <v>2</v>
      </c>
      <c r="AB12" s="46">
        <v>25</v>
      </c>
      <c r="AC12" s="46">
        <v>10</v>
      </c>
      <c r="AD12" s="46">
        <v>1</v>
      </c>
      <c r="AE12" s="46">
        <v>28</v>
      </c>
      <c r="AF12" s="46">
        <f t="shared" si="1"/>
        <v>128</v>
      </c>
      <c r="AG12" s="46">
        <v>2</v>
      </c>
      <c r="AH12" s="48"/>
      <c r="AI12" s="41">
        <v>35</v>
      </c>
      <c r="AJ12" s="5"/>
    </row>
    <row r="13" spans="1:36" ht="17.25" x14ac:dyDescent="0.35">
      <c r="A13" s="1"/>
      <c r="B13" s="9">
        <v>3</v>
      </c>
      <c r="C13" s="10" t="s">
        <v>50</v>
      </c>
      <c r="D13" s="10" t="s">
        <v>58</v>
      </c>
      <c r="E13" s="11">
        <v>38775</v>
      </c>
      <c r="F13" s="12" t="s">
        <v>46</v>
      </c>
      <c r="G13" s="12" t="s">
        <v>47</v>
      </c>
      <c r="H13" s="13">
        <v>32.299999999999997</v>
      </c>
      <c r="I13" s="23">
        <v>7.5</v>
      </c>
      <c r="J13" s="24">
        <v>9.5</v>
      </c>
      <c r="K13" s="14">
        <v>-11</v>
      </c>
      <c r="L13" s="25">
        <v>9.5</v>
      </c>
      <c r="M13" s="14">
        <v>10</v>
      </c>
      <c r="N13" s="14">
        <v>12</v>
      </c>
      <c r="O13" s="14">
        <v>-14</v>
      </c>
      <c r="P13" s="15">
        <f t="shared" si="0"/>
        <v>12</v>
      </c>
      <c r="Q13" s="15" t="s">
        <v>48</v>
      </c>
      <c r="R13" s="17">
        <v>3</v>
      </c>
      <c r="S13" s="4">
        <v>23</v>
      </c>
      <c r="T13" s="3">
        <v>6.58</v>
      </c>
      <c r="U13" s="17">
        <v>3</v>
      </c>
      <c r="V13" s="4">
        <v>23</v>
      </c>
      <c r="W13" s="3">
        <v>14.5</v>
      </c>
      <c r="X13" s="17">
        <v>3</v>
      </c>
      <c r="Y13" s="4">
        <v>23</v>
      </c>
      <c r="Z13" s="3">
        <v>1.4</v>
      </c>
      <c r="AA13" s="17">
        <v>3</v>
      </c>
      <c r="AB13" s="4">
        <v>23</v>
      </c>
      <c r="AC13" s="4">
        <v>0</v>
      </c>
      <c r="AD13" s="17"/>
      <c r="AE13" s="4"/>
      <c r="AF13" s="4">
        <f t="shared" si="1"/>
        <v>92</v>
      </c>
      <c r="AG13" s="4">
        <v>3</v>
      </c>
      <c r="AH13" s="18"/>
      <c r="AI13" s="12">
        <v>35</v>
      </c>
      <c r="AJ13" s="5"/>
    </row>
    <row r="14" spans="1:36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x14ac:dyDescent="0.25">
      <c r="E15"/>
      <c r="AI15"/>
    </row>
    <row r="16" spans="1:36" x14ac:dyDescent="0.25">
      <c r="E16"/>
      <c r="AI16"/>
    </row>
    <row r="17" spans="5:35" x14ac:dyDescent="0.25">
      <c r="E17"/>
      <c r="AI17"/>
    </row>
    <row r="18" spans="5:35" x14ac:dyDescent="0.25">
      <c r="E18"/>
      <c r="AI18"/>
    </row>
    <row r="19" spans="5:35" x14ac:dyDescent="0.25">
      <c r="E19"/>
      <c r="AI19"/>
    </row>
    <row r="20" spans="5:35" x14ac:dyDescent="0.25">
      <c r="E20"/>
      <c r="AI20"/>
    </row>
    <row r="21" spans="5:35" x14ac:dyDescent="0.25">
      <c r="E21"/>
      <c r="AI21"/>
    </row>
    <row r="22" spans="5:35" x14ac:dyDescent="0.25">
      <c r="E22"/>
      <c r="AI22"/>
    </row>
    <row r="23" spans="5:35" x14ac:dyDescent="0.25">
      <c r="E23"/>
      <c r="AI23"/>
    </row>
    <row r="24" spans="5:35" x14ac:dyDescent="0.25">
      <c r="E24"/>
      <c r="AI24"/>
    </row>
    <row r="25" spans="5:35" x14ac:dyDescent="0.25">
      <c r="E25"/>
      <c r="AI25"/>
    </row>
    <row r="26" spans="5:35" x14ac:dyDescent="0.25">
      <c r="E26"/>
      <c r="AI26"/>
    </row>
  </sheetData>
  <mergeCells count="34">
    <mergeCell ref="B3:AI5"/>
    <mergeCell ref="B6:AI6"/>
    <mergeCell ref="B7:AI7"/>
    <mergeCell ref="P9:P10"/>
    <mergeCell ref="Q9:Q10"/>
    <mergeCell ref="R9:R10"/>
    <mergeCell ref="S9:S10"/>
    <mergeCell ref="AE9:AE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B8:AI8"/>
    <mergeCell ref="B9:B10"/>
    <mergeCell ref="C9:C10"/>
    <mergeCell ref="D9:D10"/>
    <mergeCell ref="E9:E10"/>
    <mergeCell ref="F9:F10"/>
    <mergeCell ref="G9:G10"/>
    <mergeCell ref="H9:H10"/>
    <mergeCell ref="I9:K9"/>
    <mergeCell ref="AF9:AF10"/>
    <mergeCell ref="AG9:AG10"/>
    <mergeCell ref="AH9:AH10"/>
    <mergeCell ref="AI9:AI10"/>
    <mergeCell ref="L9:L10"/>
    <mergeCell ref="M9:O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70" zoomScaleNormal="70" workbookViewId="0">
      <selection activeCell="B14" activeCellId="4" sqref="B3:AI5 B7:AI7 B9:AI10 B12:AI12 B14:AI14"/>
    </sheetView>
  </sheetViews>
  <sheetFormatPr baseColWidth="10" defaultRowHeight="15" x14ac:dyDescent="0.25"/>
  <cols>
    <col min="1" max="1" width="1.140625" customWidth="1"/>
    <col min="2" max="2" width="3.7109375" customWidth="1"/>
    <col min="3" max="3" width="20.28515625" bestFit="1" customWidth="1"/>
    <col min="4" max="4" width="17.85546875" bestFit="1" customWidth="1"/>
    <col min="5" max="5" width="12.28515625" style="2" customWidth="1"/>
    <col min="6" max="6" width="14.28515625" bestFit="1" customWidth="1"/>
    <col min="7" max="7" width="8.7109375" bestFit="1" customWidth="1"/>
    <col min="8" max="8" width="8.85546875" customWidth="1"/>
    <col min="9" max="11" width="5.140625" customWidth="1"/>
    <col min="12" max="12" width="5.28515625" customWidth="1"/>
    <col min="13" max="15" width="4.42578125" customWidth="1"/>
    <col min="16" max="16" width="6.7109375" customWidth="1"/>
    <col min="17" max="17" width="5.140625" customWidth="1"/>
    <col min="18" max="18" width="4.42578125" customWidth="1"/>
    <col min="19" max="22" width="5.42578125" customWidth="1"/>
    <col min="23" max="23" width="7.7109375" customWidth="1"/>
    <col min="24" max="33" width="5.42578125" customWidth="1"/>
    <col min="34" max="34" width="8.5703125" bestFit="1" customWidth="1"/>
    <col min="35" max="35" width="11" style="2" customWidth="1"/>
  </cols>
  <sheetData>
    <row r="1" spans="1:36" ht="16.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5"/>
    </row>
    <row r="2" spans="1:36" ht="16.5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"/>
    </row>
    <row r="3" spans="1:36" ht="16.5" x14ac:dyDescent="0.3">
      <c r="A3" s="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"/>
    </row>
    <row r="4" spans="1:36" ht="17.25" customHeight="1" x14ac:dyDescent="0.3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5"/>
    </row>
    <row r="5" spans="1:36" ht="16.5" x14ac:dyDescent="0.3">
      <c r="A5" s="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5"/>
    </row>
    <row r="6" spans="1:36" ht="33" x14ac:dyDescent="0.3">
      <c r="A6" s="6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5"/>
    </row>
    <row r="7" spans="1:36" ht="29.25" x14ac:dyDescent="0.3">
      <c r="A7" s="6"/>
      <c r="B7" s="28" t="s">
        <v>159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5"/>
    </row>
    <row r="8" spans="1:36" ht="17.25" x14ac:dyDescent="0.35">
      <c r="A8" s="6"/>
      <c r="B8" s="8" t="s">
        <v>168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/>
    </row>
    <row r="9" spans="1:36" ht="31.5" customHeight="1" x14ac:dyDescent="0.3">
      <c r="A9" s="6"/>
      <c r="B9" s="29" t="s">
        <v>3</v>
      </c>
      <c r="C9" s="30" t="s">
        <v>4</v>
      </c>
      <c r="D9" s="30" t="s">
        <v>14</v>
      </c>
      <c r="E9" s="31" t="s">
        <v>5</v>
      </c>
      <c r="F9" s="31" t="s">
        <v>0</v>
      </c>
      <c r="G9" s="31" t="s">
        <v>1</v>
      </c>
      <c r="H9" s="31" t="s">
        <v>6</v>
      </c>
      <c r="I9" s="29" t="s">
        <v>7</v>
      </c>
      <c r="J9" s="29"/>
      <c r="K9" s="29"/>
      <c r="L9" s="32" t="s">
        <v>8</v>
      </c>
      <c r="M9" s="29" t="s">
        <v>11</v>
      </c>
      <c r="N9" s="29"/>
      <c r="O9" s="29"/>
      <c r="P9" s="32" t="s">
        <v>8</v>
      </c>
      <c r="Q9" s="33" t="s">
        <v>12</v>
      </c>
      <c r="R9" s="34" t="s">
        <v>9</v>
      </c>
      <c r="S9" s="33" t="s">
        <v>10</v>
      </c>
      <c r="T9" s="33" t="s">
        <v>72</v>
      </c>
      <c r="U9" s="33" t="s">
        <v>78</v>
      </c>
      <c r="V9" s="33" t="s">
        <v>10</v>
      </c>
      <c r="W9" s="33" t="s">
        <v>73</v>
      </c>
      <c r="X9" s="33" t="s">
        <v>78</v>
      </c>
      <c r="Y9" s="33" t="s">
        <v>10</v>
      </c>
      <c r="Z9" s="33" t="s">
        <v>74</v>
      </c>
      <c r="AA9" s="33" t="s">
        <v>78</v>
      </c>
      <c r="AB9" s="33" t="s">
        <v>10</v>
      </c>
      <c r="AC9" s="33" t="s">
        <v>75</v>
      </c>
      <c r="AD9" s="33" t="s">
        <v>78</v>
      </c>
      <c r="AE9" s="33" t="s">
        <v>10</v>
      </c>
      <c r="AF9" s="33" t="s">
        <v>76</v>
      </c>
      <c r="AG9" s="33" t="s">
        <v>77</v>
      </c>
      <c r="AH9" s="31" t="s">
        <v>13</v>
      </c>
      <c r="AI9" s="35" t="s">
        <v>21</v>
      </c>
      <c r="AJ9" s="5"/>
    </row>
    <row r="10" spans="1:36" ht="31.5" customHeight="1" x14ac:dyDescent="0.3">
      <c r="A10" s="6"/>
      <c r="B10" s="29"/>
      <c r="C10" s="30"/>
      <c r="D10" s="30"/>
      <c r="E10" s="31"/>
      <c r="F10" s="31"/>
      <c r="G10" s="31"/>
      <c r="H10" s="31"/>
      <c r="I10" s="36">
        <v>1</v>
      </c>
      <c r="J10" s="36">
        <v>2</v>
      </c>
      <c r="K10" s="36">
        <v>3</v>
      </c>
      <c r="L10" s="37"/>
      <c r="M10" s="36">
        <v>1</v>
      </c>
      <c r="N10" s="36">
        <v>2</v>
      </c>
      <c r="O10" s="36">
        <v>3</v>
      </c>
      <c r="P10" s="32"/>
      <c r="Q10" s="33"/>
      <c r="R10" s="34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1"/>
      <c r="AI10" s="35"/>
      <c r="AJ10" s="5"/>
    </row>
    <row r="11" spans="1:36" ht="17.25" x14ac:dyDescent="0.35">
      <c r="A11" s="6"/>
      <c r="B11" s="9">
        <v>4</v>
      </c>
      <c r="C11" s="10" t="s">
        <v>52</v>
      </c>
      <c r="D11" s="10" t="s">
        <v>60</v>
      </c>
      <c r="E11" s="11">
        <v>38644</v>
      </c>
      <c r="F11" s="12" t="s">
        <v>15</v>
      </c>
      <c r="G11" s="12" t="s">
        <v>47</v>
      </c>
      <c r="H11" s="13">
        <v>39.78</v>
      </c>
      <c r="I11" s="14">
        <v>18</v>
      </c>
      <c r="J11" s="14">
        <v>20</v>
      </c>
      <c r="K11" s="14">
        <v>21</v>
      </c>
      <c r="L11" s="15">
        <f>MAX(I11:K11)</f>
        <v>21</v>
      </c>
      <c r="M11" s="14">
        <v>22</v>
      </c>
      <c r="N11" s="14">
        <v>25</v>
      </c>
      <c r="O11" s="14">
        <v>27</v>
      </c>
      <c r="P11" s="15">
        <f t="shared" ref="P11:P14" si="0">MAX(M11:O11)</f>
        <v>27</v>
      </c>
      <c r="Q11" s="15">
        <f>L11+P11</f>
        <v>48</v>
      </c>
      <c r="R11" s="17">
        <v>1</v>
      </c>
      <c r="S11" s="4">
        <v>28</v>
      </c>
      <c r="T11" s="3">
        <v>5.49</v>
      </c>
      <c r="U11" s="17">
        <v>2</v>
      </c>
      <c r="V11" s="4">
        <v>25</v>
      </c>
      <c r="W11" s="3">
        <v>22.9</v>
      </c>
      <c r="X11" s="17">
        <v>1</v>
      </c>
      <c r="Y11" s="4">
        <v>28</v>
      </c>
      <c r="Z11" s="3">
        <v>1.7</v>
      </c>
      <c r="AA11" s="17">
        <v>1</v>
      </c>
      <c r="AB11" s="4">
        <v>28</v>
      </c>
      <c r="AC11" s="4">
        <v>16</v>
      </c>
      <c r="AD11" s="17">
        <v>1</v>
      </c>
      <c r="AE11" s="4">
        <v>28</v>
      </c>
      <c r="AF11" s="4">
        <f t="shared" ref="AF11:AF14" si="1">AE11+AB11+Y11+V11+S11</f>
        <v>137</v>
      </c>
      <c r="AG11" s="4">
        <v>1</v>
      </c>
      <c r="AH11" s="18"/>
      <c r="AI11" s="12">
        <v>40</v>
      </c>
      <c r="AJ11" s="5"/>
    </row>
    <row r="12" spans="1:36" ht="17.25" x14ac:dyDescent="0.35">
      <c r="A12" s="6"/>
      <c r="B12" s="38">
        <v>7</v>
      </c>
      <c r="C12" s="50" t="s">
        <v>55</v>
      </c>
      <c r="D12" s="50" t="s">
        <v>64</v>
      </c>
      <c r="E12" s="41" t="s">
        <v>68</v>
      </c>
      <c r="F12" s="41" t="s">
        <v>18</v>
      </c>
      <c r="G12" s="41" t="s">
        <v>47</v>
      </c>
      <c r="H12" s="42">
        <v>36.01</v>
      </c>
      <c r="I12" s="43">
        <v>12</v>
      </c>
      <c r="J12" s="43">
        <v>14</v>
      </c>
      <c r="K12" s="43">
        <v>15</v>
      </c>
      <c r="L12" s="44">
        <f>MAX(I12:K12)</f>
        <v>15</v>
      </c>
      <c r="M12" s="43">
        <v>15</v>
      </c>
      <c r="N12" s="43">
        <v>16</v>
      </c>
      <c r="O12" s="43">
        <v>17</v>
      </c>
      <c r="P12" s="44">
        <f t="shared" si="0"/>
        <v>17</v>
      </c>
      <c r="Q12" s="44">
        <f>L12+P12</f>
        <v>32</v>
      </c>
      <c r="R12" s="46">
        <v>2</v>
      </c>
      <c r="S12" s="46">
        <v>25</v>
      </c>
      <c r="T12" s="47">
        <v>5.3</v>
      </c>
      <c r="U12" s="46">
        <v>1</v>
      </c>
      <c r="V12" s="46">
        <v>28</v>
      </c>
      <c r="W12" s="47">
        <v>21.2</v>
      </c>
      <c r="X12" s="46">
        <v>2</v>
      </c>
      <c r="Y12" s="46">
        <v>25</v>
      </c>
      <c r="Z12" s="47">
        <v>1.7</v>
      </c>
      <c r="AA12" s="46">
        <v>2</v>
      </c>
      <c r="AB12" s="46">
        <v>25</v>
      </c>
      <c r="AC12" s="46">
        <v>4</v>
      </c>
      <c r="AD12" s="46">
        <v>2</v>
      </c>
      <c r="AE12" s="46">
        <v>25</v>
      </c>
      <c r="AF12" s="46">
        <f t="shared" si="1"/>
        <v>128</v>
      </c>
      <c r="AG12" s="46">
        <v>2</v>
      </c>
      <c r="AH12" s="48"/>
      <c r="AI12" s="41">
        <v>40</v>
      </c>
      <c r="AJ12" s="5"/>
    </row>
    <row r="13" spans="1:36" ht="17.25" x14ac:dyDescent="0.35">
      <c r="A13" s="6"/>
      <c r="B13" s="9">
        <v>6</v>
      </c>
      <c r="C13" s="5" t="s">
        <v>54</v>
      </c>
      <c r="D13" s="5" t="s">
        <v>63</v>
      </c>
      <c r="E13" s="11">
        <v>38939</v>
      </c>
      <c r="F13" s="12" t="s">
        <v>18</v>
      </c>
      <c r="G13" s="12" t="s">
        <v>47</v>
      </c>
      <c r="H13" s="13">
        <v>38</v>
      </c>
      <c r="I13" s="14">
        <v>10</v>
      </c>
      <c r="J13" s="14">
        <v>12</v>
      </c>
      <c r="K13" s="14">
        <v>13</v>
      </c>
      <c r="L13" s="15">
        <f>MAX(I13:K13)</f>
        <v>13</v>
      </c>
      <c r="M13" s="14">
        <v>13</v>
      </c>
      <c r="N13" s="14">
        <v>16</v>
      </c>
      <c r="O13" s="14">
        <v>19</v>
      </c>
      <c r="P13" s="15">
        <f t="shared" si="0"/>
        <v>19</v>
      </c>
      <c r="Q13" s="15">
        <f>L13+P13</f>
        <v>32</v>
      </c>
      <c r="R13" s="17">
        <v>3</v>
      </c>
      <c r="S13" s="4">
        <v>23</v>
      </c>
      <c r="T13" s="3">
        <v>5.92</v>
      </c>
      <c r="U13" s="17">
        <v>3</v>
      </c>
      <c r="V13" s="4">
        <v>23</v>
      </c>
      <c r="W13" s="3">
        <v>18.8</v>
      </c>
      <c r="X13" s="17">
        <v>3</v>
      </c>
      <c r="Y13" s="4">
        <v>23</v>
      </c>
      <c r="Z13" s="3">
        <v>1.6</v>
      </c>
      <c r="AA13" s="17">
        <v>3</v>
      </c>
      <c r="AB13" s="4">
        <v>23</v>
      </c>
      <c r="AC13" s="4">
        <v>3</v>
      </c>
      <c r="AD13" s="17">
        <v>3</v>
      </c>
      <c r="AE13" s="4">
        <v>23</v>
      </c>
      <c r="AF13" s="4">
        <f t="shared" si="1"/>
        <v>115</v>
      </c>
      <c r="AG13" s="4">
        <v>3</v>
      </c>
      <c r="AH13" s="18"/>
      <c r="AI13" s="12">
        <v>40</v>
      </c>
      <c r="AJ13" s="5"/>
    </row>
    <row r="14" spans="1:36" ht="17.25" x14ac:dyDescent="0.35">
      <c r="A14" s="6"/>
      <c r="B14" s="38">
        <v>8</v>
      </c>
      <c r="C14" s="50" t="s">
        <v>53</v>
      </c>
      <c r="D14" s="50" t="s">
        <v>62</v>
      </c>
      <c r="E14" s="40" t="s">
        <v>67</v>
      </c>
      <c r="F14" s="41" t="s">
        <v>18</v>
      </c>
      <c r="G14" s="41" t="s">
        <v>47</v>
      </c>
      <c r="H14" s="42">
        <v>36.659999999999997</v>
      </c>
      <c r="I14" s="43">
        <v>10</v>
      </c>
      <c r="J14" s="43">
        <v>12</v>
      </c>
      <c r="K14" s="43">
        <v>-13</v>
      </c>
      <c r="L14" s="44">
        <f>MAX(I14:K14)</f>
        <v>12</v>
      </c>
      <c r="M14" s="43">
        <v>11</v>
      </c>
      <c r="N14" s="43">
        <v>13</v>
      </c>
      <c r="O14" s="43">
        <v>14</v>
      </c>
      <c r="P14" s="44">
        <f t="shared" si="0"/>
        <v>14</v>
      </c>
      <c r="Q14" s="44">
        <f>L14+P14</f>
        <v>26</v>
      </c>
      <c r="R14" s="46" t="s">
        <v>130</v>
      </c>
      <c r="S14" s="46"/>
      <c r="T14" s="47">
        <v>5.94</v>
      </c>
      <c r="U14" s="46"/>
      <c r="V14" s="46"/>
      <c r="W14" s="47">
        <v>11.3</v>
      </c>
      <c r="X14" s="46"/>
      <c r="Y14" s="46"/>
      <c r="Z14" s="47">
        <v>1.4</v>
      </c>
      <c r="AA14" s="46"/>
      <c r="AB14" s="46"/>
      <c r="AC14" s="46">
        <v>0</v>
      </c>
      <c r="AD14" s="46"/>
      <c r="AE14" s="46"/>
      <c r="AF14" s="46">
        <f t="shared" si="1"/>
        <v>0</v>
      </c>
      <c r="AG14" s="46"/>
      <c r="AH14" s="48"/>
      <c r="AI14" s="41">
        <v>40</v>
      </c>
      <c r="AJ14" s="5"/>
    </row>
    <row r="15" spans="1:3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x14ac:dyDescent="0.25">
      <c r="E25"/>
      <c r="AI25"/>
    </row>
    <row r="26" spans="1:36" x14ac:dyDescent="0.25">
      <c r="E26"/>
      <c r="AI26"/>
    </row>
    <row r="27" spans="1:36" x14ac:dyDescent="0.25">
      <c r="E27"/>
      <c r="AI27"/>
    </row>
    <row r="28" spans="1:36" x14ac:dyDescent="0.25">
      <c r="E28"/>
      <c r="AI28"/>
    </row>
  </sheetData>
  <mergeCells count="34">
    <mergeCell ref="AD9:AD10"/>
    <mergeCell ref="AE9:AE10"/>
    <mergeCell ref="AF9:AF10"/>
    <mergeCell ref="AG9:AG10"/>
    <mergeCell ref="AH9:AH10"/>
    <mergeCell ref="AI9:AI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H9:H10"/>
    <mergeCell ref="I9:K9"/>
    <mergeCell ref="L9:L10"/>
    <mergeCell ref="M9:O9"/>
    <mergeCell ref="P9:P10"/>
    <mergeCell ref="Q9:Q10"/>
    <mergeCell ref="B3:AI5"/>
    <mergeCell ref="B6:AI6"/>
    <mergeCell ref="B7:AI7"/>
    <mergeCell ref="B8:AI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35 V SUB-12</vt:lpstr>
      <vt:lpstr>40 V SUB-12</vt:lpstr>
      <vt:lpstr>45 V SUB-12</vt:lpstr>
      <vt:lpstr>50 V SUB-12</vt:lpstr>
      <vt:lpstr>55 V SUB-12</vt:lpstr>
      <vt:lpstr>60 V SUB-12</vt:lpstr>
      <vt:lpstr>M60 V SUB-12</vt:lpstr>
      <vt:lpstr>35 D SUB-12</vt:lpstr>
      <vt:lpstr>40 D SUB-12</vt:lpstr>
      <vt:lpstr>45 D SUB-12</vt:lpstr>
      <vt:lpstr>50 D SUB-12</vt:lpstr>
      <vt:lpstr>55 D SUB-12</vt:lpstr>
      <vt:lpstr>60 D SUB-12</vt:lpstr>
      <vt:lpstr>M60 D SUB-12</vt:lpstr>
      <vt:lpstr>Hoja1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Voltaire</dc:creator>
  <cp:lastModifiedBy>tito aukan</cp:lastModifiedBy>
  <cp:lastPrinted>2016-03-05T03:52:53Z</cp:lastPrinted>
  <dcterms:created xsi:type="dcterms:W3CDTF">2015-07-05T17:47:54Z</dcterms:created>
  <dcterms:modified xsi:type="dcterms:W3CDTF">2017-11-08T19:26:10Z</dcterms:modified>
</cp:coreProperties>
</file>